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cialPedagog\Downloads\"/>
    </mc:Choice>
  </mc:AlternateContent>
  <xr:revisionPtr revIDLastSave="0" documentId="13_ncr:1_{DF0318F5-07EB-48BE-A5CA-2EDBCCDA696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" l="1"/>
  <c r="J51" i="1" s="1"/>
  <c r="F22" i="1"/>
  <c r="L152" i="1" l="1"/>
  <c r="J124" i="1"/>
  <c r="G42" i="1" l="1"/>
  <c r="H42" i="1"/>
  <c r="I42" i="1"/>
  <c r="J42" i="1"/>
  <c r="L42" i="1"/>
  <c r="F42" i="1"/>
  <c r="L57" i="1"/>
  <c r="L144" i="1"/>
  <c r="L130" i="1"/>
  <c r="L124" i="1"/>
  <c r="L30" i="1"/>
  <c r="L13" i="1"/>
  <c r="B153" i="1" l="1"/>
  <c r="A153" i="1"/>
  <c r="J144" i="1"/>
  <c r="I144" i="1"/>
  <c r="H144" i="1"/>
  <c r="G144" i="1"/>
  <c r="F144" i="1"/>
  <c r="J130" i="1"/>
  <c r="I130" i="1"/>
  <c r="H130" i="1"/>
  <c r="G130" i="1"/>
  <c r="F130" i="1"/>
  <c r="L138" i="1" l="1"/>
  <c r="L116" i="1"/>
  <c r="L110" i="1"/>
  <c r="L102" i="1"/>
  <c r="L95" i="1"/>
  <c r="L88" i="1"/>
  <c r="L81" i="1"/>
  <c r="L73" i="1"/>
  <c r="L65" i="1"/>
  <c r="L50" i="1"/>
  <c r="L37" i="1"/>
  <c r="L22" i="1"/>
  <c r="J152" i="1"/>
  <c r="I152" i="1"/>
  <c r="H152" i="1"/>
  <c r="G152" i="1"/>
  <c r="F152" i="1"/>
  <c r="B139" i="1"/>
  <c r="A139" i="1"/>
  <c r="J138" i="1"/>
  <c r="I138" i="1"/>
  <c r="H138" i="1"/>
  <c r="G138" i="1"/>
  <c r="F138" i="1"/>
  <c r="B125" i="1"/>
  <c r="A125" i="1"/>
  <c r="I124" i="1"/>
  <c r="H124" i="1"/>
  <c r="G124" i="1"/>
  <c r="F124" i="1"/>
  <c r="J116" i="1"/>
  <c r="I116" i="1"/>
  <c r="H116" i="1"/>
  <c r="G116" i="1"/>
  <c r="F116" i="1"/>
  <c r="B111" i="1"/>
  <c r="A111" i="1"/>
  <c r="J110" i="1"/>
  <c r="I110" i="1"/>
  <c r="H110" i="1"/>
  <c r="G110" i="1"/>
  <c r="F110" i="1"/>
  <c r="J102" i="1"/>
  <c r="I102" i="1"/>
  <c r="H102" i="1"/>
  <c r="G102" i="1"/>
  <c r="F102" i="1"/>
  <c r="B96" i="1"/>
  <c r="A96" i="1"/>
  <c r="J95" i="1"/>
  <c r="I95" i="1"/>
  <c r="H95" i="1"/>
  <c r="G95" i="1"/>
  <c r="F95" i="1"/>
  <c r="J88" i="1"/>
  <c r="I88" i="1"/>
  <c r="H88" i="1"/>
  <c r="G88" i="1"/>
  <c r="F88" i="1"/>
  <c r="B82" i="1"/>
  <c r="A82" i="1"/>
  <c r="J81" i="1"/>
  <c r="I81" i="1"/>
  <c r="H81" i="1"/>
  <c r="G81" i="1"/>
  <c r="F81" i="1"/>
  <c r="J73" i="1"/>
  <c r="I73" i="1"/>
  <c r="H73" i="1"/>
  <c r="G73" i="1"/>
  <c r="F73" i="1"/>
  <c r="B66" i="1"/>
  <c r="A66" i="1"/>
  <c r="J65" i="1"/>
  <c r="I65" i="1"/>
  <c r="H65" i="1"/>
  <c r="G65" i="1"/>
  <c r="F65" i="1"/>
  <c r="J57" i="1"/>
  <c r="I57" i="1"/>
  <c r="H57" i="1"/>
  <c r="G57" i="1"/>
  <c r="F57" i="1"/>
  <c r="B51" i="1"/>
  <c r="A51" i="1"/>
  <c r="I50" i="1"/>
  <c r="H50" i="1"/>
  <c r="G50" i="1"/>
  <c r="F50" i="1"/>
  <c r="B38" i="1"/>
  <c r="A38" i="1"/>
  <c r="J37" i="1"/>
  <c r="I37" i="1"/>
  <c r="H37" i="1"/>
  <c r="G37" i="1"/>
  <c r="F37" i="1"/>
  <c r="J30" i="1"/>
  <c r="I30" i="1"/>
  <c r="H30" i="1"/>
  <c r="G30" i="1"/>
  <c r="F30" i="1"/>
  <c r="B23" i="1"/>
  <c r="A23" i="1"/>
  <c r="G22" i="1"/>
  <c r="H22" i="1"/>
  <c r="I22" i="1"/>
  <c r="J22" i="1"/>
  <c r="G13" i="1"/>
  <c r="H13" i="1"/>
  <c r="I13" i="1"/>
  <c r="J13" i="1"/>
  <c r="F13" i="1"/>
  <c r="G153" i="1" l="1"/>
  <c r="G154" i="1"/>
  <c r="H153" i="1"/>
  <c r="H154" i="1"/>
  <c r="I153" i="1"/>
  <c r="I154" i="1"/>
  <c r="F153" i="1"/>
  <c r="F154" i="1"/>
  <c r="J153" i="1"/>
  <c r="J154" i="1"/>
  <c r="L153" i="1"/>
  <c r="L154" i="1" s="1"/>
  <c r="H96" i="1"/>
  <c r="J96" i="1"/>
  <c r="I96" i="1"/>
  <c r="G96" i="1"/>
  <c r="G38" i="1"/>
  <c r="G82" i="1"/>
  <c r="I125" i="1"/>
  <c r="L38" i="1"/>
  <c r="L82" i="1"/>
  <c r="L125" i="1"/>
  <c r="J38" i="1"/>
  <c r="H51" i="1"/>
  <c r="F66" i="1"/>
  <c r="J82" i="1"/>
  <c r="L51" i="1"/>
  <c r="L96" i="1"/>
  <c r="F38" i="1"/>
  <c r="F82" i="1"/>
  <c r="I111" i="1"/>
  <c r="G125" i="1"/>
  <c r="L66" i="1"/>
  <c r="L111" i="1"/>
  <c r="I51" i="1"/>
  <c r="H111" i="1"/>
  <c r="J139" i="1"/>
  <c r="L139" i="1"/>
  <c r="I38" i="1"/>
  <c r="I82" i="1"/>
  <c r="J125" i="1"/>
  <c r="H139" i="1"/>
  <c r="G66" i="1"/>
  <c r="L23" i="1"/>
  <c r="H38" i="1"/>
  <c r="F51" i="1"/>
  <c r="J66" i="1"/>
  <c r="I66" i="1"/>
  <c r="H82" i="1"/>
  <c r="G111" i="1"/>
  <c r="I139" i="1"/>
  <c r="G139" i="1"/>
  <c r="H66" i="1"/>
  <c r="G51" i="1"/>
  <c r="J111" i="1"/>
  <c r="H125" i="1"/>
  <c r="F96" i="1"/>
  <c r="F111" i="1"/>
  <c r="F125" i="1"/>
  <c r="F139" i="1"/>
  <c r="I23" i="1"/>
  <c r="F23" i="1"/>
  <c r="J23" i="1"/>
  <c r="H23" i="1"/>
  <c r="G23" i="1"/>
</calcChain>
</file>

<file path=xl/sharedStrings.xml><?xml version="1.0" encoding="utf-8"?>
<sst xmlns="http://schemas.openxmlformats.org/spreadsheetml/2006/main" count="300" uniqueCount="110">
  <si>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</si>
  <si>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</si>
  <si>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</si>
  <si>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</si>
  <si>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</si>
  <si>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</si>
  <si>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</si>
  <si>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</si>
  <si>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</si>
  <si>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</si>
  <si>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</si>
  <si>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</si>
  <si>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</si>
  <si>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</si>
  <si>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</si>
  <si>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</si>
  <si>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</si>
  <si>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</si>
  <si>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</si>
  <si>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</si>
  <si>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</si>
  <si>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</si>
  <si>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</si>
  <si>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</si>
  <si>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</si>
  <si>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</si>
  <si>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</si>
  <si>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</si>
  <si>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</si>
  <si>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</si>
  <si>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</si>
  <si>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</si>
  <si>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</si>
  <si>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</si>
  <si>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</si>
  <si>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</si>
  <si>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МБОУ СОШ (военвед) г Зернограда</t>
  </si>
  <si>
    <t>директор школы</t>
  </si>
  <si>
    <t>Осадчая Г. Н.</t>
  </si>
  <si>
    <t>Хлеб пшеничный</t>
  </si>
  <si>
    <t>Компот из сухофруктов</t>
  </si>
  <si>
    <t>Фрукты свежие</t>
  </si>
  <si>
    <t>Чай с сахаром</t>
  </si>
  <si>
    <t>Лапшевник с творогом</t>
  </si>
  <si>
    <t xml:space="preserve"> Омлет натуральный</t>
  </si>
  <si>
    <t>Хлеб ржаной</t>
  </si>
  <si>
    <t>Булочка домашняя</t>
  </si>
  <si>
    <t>Помидоры</t>
  </si>
  <si>
    <t>Сыр российский</t>
  </si>
  <si>
    <t>Суп картофельный с горохом</t>
  </si>
  <si>
    <t>Пюре картофельное</t>
  </si>
  <si>
    <t>Зразы рубленные</t>
  </si>
  <si>
    <t>Салат из огурцов и помидоров</t>
  </si>
  <si>
    <t>Сок натуральный</t>
  </si>
  <si>
    <t xml:space="preserve">фрукты </t>
  </si>
  <si>
    <t>Каша рисовая с молоком</t>
  </si>
  <si>
    <t>Яйцо отварное</t>
  </si>
  <si>
    <t>кисломол.</t>
  </si>
  <si>
    <t>Масло сливочное</t>
  </si>
  <si>
    <t>Суп картофельный с пшеном</t>
  </si>
  <si>
    <t>Птица тушенная с овощами</t>
  </si>
  <si>
    <t>Салат зеленый с огурцом</t>
  </si>
  <si>
    <t>Компот из свежих фруктов</t>
  </si>
  <si>
    <t>Запеканка из творога</t>
  </si>
  <si>
    <t>Йогурт</t>
  </si>
  <si>
    <t>Кофейный напиток с молоком</t>
  </si>
  <si>
    <t>Борщ с капустой и картофелем</t>
  </si>
  <si>
    <t>Рыба с тушенная в томате с овощами</t>
  </si>
  <si>
    <t>Картофель отварной молодой с маслом</t>
  </si>
  <si>
    <t>Салат из свеклы</t>
  </si>
  <si>
    <t>Суп молочный с макаронными изделиями</t>
  </si>
  <si>
    <t>Суп картофельный с рисом</t>
  </si>
  <si>
    <t>Котлета рубленая</t>
  </si>
  <si>
    <t>Макаронные изделия отварные</t>
  </si>
  <si>
    <t>Салат из свежих помидоров со сметаной</t>
  </si>
  <si>
    <t>Пирожки печеные</t>
  </si>
  <si>
    <t>Плов из риса с фруктами и изюмом</t>
  </si>
  <si>
    <t>Суп картофельный с фрикадельками</t>
  </si>
  <si>
    <t>Чахохбили</t>
  </si>
  <si>
    <t>Макароны отварные с маслом</t>
  </si>
  <si>
    <t>Салат "Весна"</t>
  </si>
  <si>
    <t>Капуста тушеная</t>
  </si>
  <si>
    <t>Котлета в панировке натуральная</t>
  </si>
  <si>
    <t>Какао на молоке</t>
  </si>
  <si>
    <t>Суп картофельный с макаронными изделиями</t>
  </si>
  <si>
    <t>Гречка отварная рассыпчатая с маслом</t>
  </si>
  <si>
    <t>Гуляш</t>
  </si>
  <si>
    <t>Салат "Витаминный"</t>
  </si>
  <si>
    <t>Компот</t>
  </si>
  <si>
    <t>Икра из свежих кабачков тушеная</t>
  </si>
  <si>
    <t>Тефтели из говядины с соусом</t>
  </si>
  <si>
    <t>Вареники ленивые с творогом и сметаной</t>
  </si>
  <si>
    <t>Азу из говядины</t>
  </si>
  <si>
    <t>Каша гречневая с молоком</t>
  </si>
  <si>
    <t>Суп картофельный с фасолью</t>
  </si>
  <si>
    <t>Биточки рыбные</t>
  </si>
  <si>
    <t>Салат из свежих огурцов и помидоров</t>
  </si>
  <si>
    <t>Молоко кипяченное</t>
  </si>
  <si>
    <t>Суп картофельный с гречкой</t>
  </si>
  <si>
    <t>Жаркое из свинины</t>
  </si>
  <si>
    <t>Салат зеленый с огурцами</t>
  </si>
  <si>
    <t>Среднее значение за период:</t>
  </si>
  <si>
    <t>булочное</t>
  </si>
  <si>
    <t>хлеб черн.</t>
  </si>
  <si>
    <t>Мармелад</t>
  </si>
  <si>
    <t>сладкое</t>
  </si>
  <si>
    <t>хлеб  бел.</t>
  </si>
  <si>
    <t>Филе куриное запеченное</t>
  </si>
  <si>
    <t>Суп картофельный со сладким перцем и курицей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</si>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</sst>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0" fillId="5" borderId="2" xfId="0" applyFill="1" applyBorder="1" applyProtection="1">
      <protection locked="0"/>
    </xf>
    <xf numFmtId="0" fontId="0" fillId="2" borderId="2" xfId="0" applyFill="1" applyBorder="1" applyAlignment="1">
      <alignment horizontal="center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4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D157" sqref="D15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3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0.28515625" style="2" bestFit="1" customWidth="1"/>
    <col min="13" max="16384" width="9.140625" style="2"/>
  </cols>
  <sheetData>
    <row r="1" spans="1:12" ht="15" x14ac:dyDescent="0.25">
      <c r="A1" s="1" t="s">
        <v>6</v>
      </c>
      <c r="C1" s="54" t="s">
        <v>36</v>
      </c>
      <c r="D1" s="55"/>
      <c r="E1" s="55"/>
      <c r="F1" s="11" t="s">
        <v>15</v>
      </c>
      <c r="G1" s="2" t="s">
        <v>16</v>
      </c>
      <c r="H1" s="56" t="s">
        <v>37</v>
      </c>
      <c r="I1" s="56"/>
      <c r="J1" s="56"/>
      <c r="K1" s="56"/>
    </row>
    <row r="2" spans="1:12" ht="18" x14ac:dyDescent="0.2">
      <c r="A2" s="29" t="s">
        <v>5</v>
      </c>
      <c r="C2" s="2"/>
      <c r="G2" s="2" t="s">
        <v>17</v>
      </c>
      <c r="H2" s="56" t="s">
        <v>38</v>
      </c>
      <c r="I2" s="56"/>
      <c r="J2" s="56"/>
      <c r="K2" s="5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1">
        <v>1</v>
      </c>
      <c r="I3" s="41">
        <v>6</v>
      </c>
      <c r="J3" s="42">
        <v>2026</v>
      </c>
      <c r="K3" s="1"/>
    </row>
    <row r="4" spans="1:12" ht="13.5" thickBot="1" x14ac:dyDescent="0.25">
      <c r="C4" s="2"/>
      <c r="D4" s="4"/>
      <c r="H4" s="40" t="s">
        <v>33</v>
      </c>
      <c r="I4" s="40" t="s">
        <v>34</v>
      </c>
      <c r="J4" s="40" t="s">
        <v>35</v>
      </c>
    </row>
    <row r="5" spans="1:12" ht="34.5" thickBot="1" x14ac:dyDescent="0.25">
      <c r="A5" s="38" t="s">
        <v>13</v>
      </c>
      <c r="B5" s="39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15" x14ac:dyDescent="0.25">
      <c r="A6" s="18">
        <v>1</v>
      </c>
      <c r="B6" s="19">
        <v>1</v>
      </c>
      <c r="C6" s="20" t="s">
        <v>19</v>
      </c>
      <c r="D6" s="5" t="s">
        <v>20</v>
      </c>
      <c r="E6" s="43" t="s">
        <v>44</v>
      </c>
      <c r="F6" s="33">
        <v>150</v>
      </c>
      <c r="G6" s="33">
        <v>9</v>
      </c>
      <c r="H6" s="33">
        <v>15</v>
      </c>
      <c r="I6" s="33">
        <v>1</v>
      </c>
      <c r="J6" s="33">
        <v>160</v>
      </c>
      <c r="K6" s="34">
        <v>340</v>
      </c>
      <c r="L6" s="33">
        <v>35.229999999999997</v>
      </c>
    </row>
    <row r="7" spans="1:12" ht="15" x14ac:dyDescent="0.25">
      <c r="A7" s="21"/>
      <c r="B7" s="13"/>
      <c r="C7" s="10"/>
      <c r="D7" s="7" t="s">
        <v>21</v>
      </c>
      <c r="E7" s="44" t="s">
        <v>42</v>
      </c>
      <c r="F7" s="36">
        <v>200</v>
      </c>
      <c r="G7" s="36">
        <v>0</v>
      </c>
      <c r="H7" s="36">
        <v>0</v>
      </c>
      <c r="I7" s="36">
        <v>15</v>
      </c>
      <c r="J7" s="36">
        <v>54</v>
      </c>
      <c r="K7" s="37">
        <v>685</v>
      </c>
      <c r="L7" s="36">
        <v>10</v>
      </c>
    </row>
    <row r="8" spans="1:12" ht="15" x14ac:dyDescent="0.25">
      <c r="A8" s="21"/>
      <c r="B8" s="13"/>
      <c r="C8" s="10"/>
      <c r="D8" s="7" t="s">
        <v>102</v>
      </c>
      <c r="E8" s="44" t="s">
        <v>46</v>
      </c>
      <c r="F8" s="36">
        <v>60</v>
      </c>
      <c r="G8" s="36">
        <v>5</v>
      </c>
      <c r="H8" s="36">
        <v>8</v>
      </c>
      <c r="I8" s="36">
        <v>37</v>
      </c>
      <c r="J8" s="36">
        <v>216</v>
      </c>
      <c r="K8" s="37">
        <v>769</v>
      </c>
      <c r="L8" s="36">
        <v>20.399999999999999</v>
      </c>
    </row>
    <row r="9" spans="1:12" ht="15" x14ac:dyDescent="0.25">
      <c r="A9" s="21"/>
      <c r="B9" s="13"/>
      <c r="C9" s="10"/>
      <c r="D9" s="7" t="s">
        <v>24</v>
      </c>
      <c r="E9" s="35" t="s">
        <v>47</v>
      </c>
      <c r="F9" s="36">
        <v>50</v>
      </c>
      <c r="G9" s="36">
        <v>0</v>
      </c>
      <c r="H9" s="36">
        <v>1</v>
      </c>
      <c r="I9" s="36">
        <v>0</v>
      </c>
      <c r="J9" s="36">
        <v>9</v>
      </c>
      <c r="K9" s="37"/>
      <c r="L9" s="36">
        <v>7</v>
      </c>
    </row>
    <row r="10" spans="1:12" ht="15" x14ac:dyDescent="0.25">
      <c r="A10" s="21"/>
      <c r="B10" s="13"/>
      <c r="C10" s="10"/>
      <c r="D10" s="7" t="s">
        <v>24</v>
      </c>
      <c r="E10" s="35" t="s">
        <v>48</v>
      </c>
      <c r="F10" s="36">
        <v>50</v>
      </c>
      <c r="G10" s="36">
        <v>8</v>
      </c>
      <c r="H10" s="36">
        <v>8</v>
      </c>
      <c r="I10" s="36">
        <v>10</v>
      </c>
      <c r="J10" s="36">
        <v>130</v>
      </c>
      <c r="K10" s="37"/>
      <c r="L10" s="36">
        <v>18</v>
      </c>
    </row>
    <row r="11" spans="1:12" ht="15" x14ac:dyDescent="0.25">
      <c r="A11" s="21"/>
      <c r="B11" s="13"/>
      <c r="C11" s="10"/>
      <c r="D11" s="6"/>
      <c r="E11" s="35"/>
      <c r="F11" s="36"/>
      <c r="G11" s="36"/>
      <c r="H11" s="36"/>
      <c r="I11" s="36"/>
      <c r="J11" s="36"/>
      <c r="K11" s="37"/>
      <c r="L11" s="36"/>
    </row>
    <row r="12" spans="1:12" ht="15" x14ac:dyDescent="0.25">
      <c r="A12" s="21"/>
      <c r="B12" s="13"/>
      <c r="C12" s="10"/>
      <c r="D12" s="6"/>
      <c r="E12" s="35"/>
      <c r="F12" s="36"/>
      <c r="G12" s="36"/>
      <c r="H12" s="36"/>
      <c r="I12" s="36"/>
      <c r="J12" s="36"/>
      <c r="K12" s="37"/>
      <c r="L12" s="36"/>
    </row>
    <row r="13" spans="1:12" ht="15" x14ac:dyDescent="0.25">
      <c r="A13" s="22"/>
      <c r="B13" s="15"/>
      <c r="C13" s="8"/>
      <c r="D13" s="16" t="s">
        <v>30</v>
      </c>
      <c r="E13" s="9"/>
      <c r="F13" s="17">
        <f>SUM(F6:F12)</f>
        <v>510</v>
      </c>
      <c r="G13" s="17">
        <f>SUM(G6:G12)</f>
        <v>22</v>
      </c>
      <c r="H13" s="17">
        <f>SUM(H6:H12)</f>
        <v>32</v>
      </c>
      <c r="I13" s="17">
        <f>SUM(I6:I12)</f>
        <v>63</v>
      </c>
      <c r="J13" s="17">
        <f>SUM(J6:J12)</f>
        <v>569</v>
      </c>
      <c r="K13" s="23"/>
      <c r="L13" s="17">
        <f>SUM(L6:L12)</f>
        <v>90.63</v>
      </c>
    </row>
    <row r="14" spans="1:12" ht="15" x14ac:dyDescent="0.25">
      <c r="A14" s="21">
        <v>1</v>
      </c>
      <c r="B14" s="13">
        <v>1</v>
      </c>
      <c r="C14" s="10" t="s">
        <v>23</v>
      </c>
      <c r="D14" s="7" t="s">
        <v>25</v>
      </c>
      <c r="E14" s="44" t="s">
        <v>49</v>
      </c>
      <c r="F14" s="36">
        <v>250</v>
      </c>
      <c r="G14" s="36">
        <v>14</v>
      </c>
      <c r="H14" s="36">
        <v>12</v>
      </c>
      <c r="I14" s="36">
        <v>22</v>
      </c>
      <c r="J14" s="36">
        <v>228</v>
      </c>
      <c r="K14" s="37">
        <v>139</v>
      </c>
      <c r="L14" s="36">
        <v>42.42</v>
      </c>
    </row>
    <row r="15" spans="1:12" ht="15" x14ac:dyDescent="0.25">
      <c r="A15" s="21"/>
      <c r="B15" s="13"/>
      <c r="C15" s="10"/>
      <c r="D15" s="7" t="s">
        <v>26</v>
      </c>
      <c r="E15" s="44" t="s">
        <v>51</v>
      </c>
      <c r="F15" s="36">
        <v>90</v>
      </c>
      <c r="G15" s="36">
        <v>11</v>
      </c>
      <c r="H15" s="36">
        <v>13</v>
      </c>
      <c r="I15" s="36">
        <v>12</v>
      </c>
      <c r="J15" s="36">
        <v>189</v>
      </c>
      <c r="K15" s="37">
        <v>456</v>
      </c>
      <c r="L15" s="36">
        <v>40.200000000000003</v>
      </c>
    </row>
    <row r="16" spans="1:12" ht="15" x14ac:dyDescent="0.25">
      <c r="A16" s="21"/>
      <c r="B16" s="13"/>
      <c r="C16" s="10"/>
      <c r="D16" s="7" t="s">
        <v>27</v>
      </c>
      <c r="E16" s="44" t="s">
        <v>50</v>
      </c>
      <c r="F16" s="36">
        <v>150</v>
      </c>
      <c r="G16" s="36">
        <v>3</v>
      </c>
      <c r="H16" s="36">
        <v>8</v>
      </c>
      <c r="I16" s="36">
        <v>22</v>
      </c>
      <c r="J16" s="36">
        <v>155</v>
      </c>
      <c r="K16" s="37">
        <v>520</v>
      </c>
      <c r="L16" s="36">
        <v>40</v>
      </c>
    </row>
    <row r="17" spans="1:12" ht="15" x14ac:dyDescent="0.25">
      <c r="A17" s="21"/>
      <c r="B17" s="13"/>
      <c r="C17" s="10"/>
      <c r="D17" s="7" t="s">
        <v>24</v>
      </c>
      <c r="E17" s="44" t="s">
        <v>52</v>
      </c>
      <c r="F17" s="36">
        <v>100</v>
      </c>
      <c r="G17" s="36">
        <v>1</v>
      </c>
      <c r="H17" s="36">
        <v>4</v>
      </c>
      <c r="I17" s="36">
        <v>3</v>
      </c>
      <c r="J17" s="36">
        <v>53</v>
      </c>
      <c r="K17" s="37">
        <v>20</v>
      </c>
      <c r="L17" s="36">
        <v>25.6</v>
      </c>
    </row>
    <row r="18" spans="1:12" ht="15" x14ac:dyDescent="0.25">
      <c r="A18" s="21"/>
      <c r="B18" s="13"/>
      <c r="C18" s="10"/>
      <c r="D18" s="7" t="s">
        <v>28</v>
      </c>
      <c r="E18" s="44" t="s">
        <v>53</v>
      </c>
      <c r="F18" s="36">
        <v>200</v>
      </c>
      <c r="G18" s="36">
        <v>1</v>
      </c>
      <c r="H18" s="36">
        <v>0</v>
      </c>
      <c r="I18" s="36">
        <v>11</v>
      </c>
      <c r="J18" s="36">
        <v>44</v>
      </c>
      <c r="K18" s="37"/>
      <c r="L18" s="36">
        <v>30.75</v>
      </c>
    </row>
    <row r="19" spans="1:12" ht="15" x14ac:dyDescent="0.25">
      <c r="A19" s="21"/>
      <c r="B19" s="13"/>
      <c r="C19" s="10"/>
      <c r="D19" s="7" t="s">
        <v>103</v>
      </c>
      <c r="E19" s="44" t="s">
        <v>45</v>
      </c>
      <c r="F19" s="36">
        <v>30</v>
      </c>
      <c r="G19" s="36">
        <v>2</v>
      </c>
      <c r="H19" s="36">
        <v>0</v>
      </c>
      <c r="I19" s="36">
        <v>12</v>
      </c>
      <c r="J19" s="36">
        <v>52</v>
      </c>
      <c r="K19" s="37"/>
      <c r="L19" s="36">
        <v>6.5</v>
      </c>
    </row>
    <row r="20" spans="1:12" ht="15" x14ac:dyDescent="0.25">
      <c r="A20" s="21"/>
      <c r="B20" s="13"/>
      <c r="C20" s="10"/>
      <c r="D20" s="47" t="s">
        <v>54</v>
      </c>
      <c r="E20" s="35" t="s">
        <v>41</v>
      </c>
      <c r="F20" s="36">
        <v>100</v>
      </c>
      <c r="G20" s="36">
        <v>1</v>
      </c>
      <c r="H20" s="36">
        <v>0</v>
      </c>
      <c r="I20" s="36">
        <v>27</v>
      </c>
      <c r="J20" s="36">
        <v>101</v>
      </c>
      <c r="K20" s="37"/>
      <c r="L20" s="36">
        <v>49</v>
      </c>
    </row>
    <row r="21" spans="1:12" ht="15" x14ac:dyDescent="0.25">
      <c r="A21" s="21"/>
      <c r="B21" s="13"/>
      <c r="C21" s="10"/>
      <c r="D21" s="6"/>
      <c r="E21" s="35"/>
      <c r="F21" s="36"/>
      <c r="G21" s="36"/>
      <c r="H21" s="36"/>
      <c r="I21" s="36"/>
      <c r="J21" s="36"/>
      <c r="K21" s="37"/>
      <c r="L21" s="36"/>
    </row>
    <row r="22" spans="1:12" ht="15" x14ac:dyDescent="0.25">
      <c r="A22" s="22"/>
      <c r="B22" s="15"/>
      <c r="C22" s="8"/>
      <c r="D22" s="16" t="s">
        <v>30</v>
      </c>
      <c r="E22" s="9"/>
      <c r="F22" s="17">
        <f>SUM(F14:F21)</f>
        <v>920</v>
      </c>
      <c r="G22" s="17">
        <f>SUM(G14:G21)</f>
        <v>33</v>
      </c>
      <c r="H22" s="17">
        <f>SUM(H14:H21)</f>
        <v>37</v>
      </c>
      <c r="I22" s="17">
        <f>SUM(I14:I21)</f>
        <v>109</v>
      </c>
      <c r="J22" s="17">
        <f>SUM(J14:J21)</f>
        <v>822</v>
      </c>
      <c r="K22" s="23"/>
      <c r="L22" s="17">
        <f>SUM(L14:L21)</f>
        <v>234.47</v>
      </c>
    </row>
    <row r="23" spans="1:12" ht="15.75" thickBot="1" x14ac:dyDescent="0.25">
      <c r="A23" s="24">
        <f>A6</f>
        <v>1</v>
      </c>
      <c r="B23" s="25">
        <f>B6</f>
        <v>1</v>
      </c>
      <c r="C23" s="57" t="s">
        <v>4</v>
      </c>
      <c r="D23" s="58"/>
      <c r="E23" s="26"/>
      <c r="F23" s="27">
        <f>F13+F22</f>
        <v>1430</v>
      </c>
      <c r="G23" s="27">
        <f>G13+G22</f>
        <v>55</v>
      </c>
      <c r="H23" s="27">
        <f>H13+H22</f>
        <v>69</v>
      </c>
      <c r="I23" s="27">
        <f>I13+I22</f>
        <v>172</v>
      </c>
      <c r="J23" s="27">
        <f>J13+J22</f>
        <v>1391</v>
      </c>
      <c r="K23" s="27"/>
      <c r="L23" s="27">
        <f>L13+L22</f>
        <v>325.10000000000002</v>
      </c>
    </row>
    <row r="24" spans="1:12" ht="15" x14ac:dyDescent="0.25">
      <c r="A24" s="12">
        <v>1</v>
      </c>
      <c r="B24" s="13">
        <v>2</v>
      </c>
      <c r="C24" s="20" t="s">
        <v>19</v>
      </c>
      <c r="D24" s="5" t="s">
        <v>20</v>
      </c>
      <c r="E24" s="43" t="s">
        <v>55</v>
      </c>
      <c r="F24" s="36">
        <v>250</v>
      </c>
      <c r="G24" s="36">
        <v>5</v>
      </c>
      <c r="H24" s="36">
        <v>3</v>
      </c>
      <c r="I24" s="36">
        <v>31</v>
      </c>
      <c r="J24" s="36">
        <v>187</v>
      </c>
      <c r="K24" s="37">
        <v>297</v>
      </c>
      <c r="L24" s="36">
        <v>35.619999999999997</v>
      </c>
    </row>
    <row r="25" spans="1:12" ht="15" x14ac:dyDescent="0.25">
      <c r="A25" s="12"/>
      <c r="B25" s="13"/>
      <c r="C25" s="10"/>
      <c r="D25" s="47" t="s">
        <v>24</v>
      </c>
      <c r="E25" s="44" t="s">
        <v>56</v>
      </c>
      <c r="F25" s="36">
        <v>40</v>
      </c>
      <c r="G25" s="36">
        <v>5</v>
      </c>
      <c r="H25" s="36">
        <v>5</v>
      </c>
      <c r="I25" s="36">
        <v>0</v>
      </c>
      <c r="J25" s="36">
        <v>71</v>
      </c>
      <c r="K25" s="37"/>
      <c r="L25" s="36">
        <v>8</v>
      </c>
    </row>
    <row r="26" spans="1:12" ht="15" x14ac:dyDescent="0.25">
      <c r="A26" s="12"/>
      <c r="B26" s="13"/>
      <c r="C26" s="10"/>
      <c r="D26" s="47" t="s">
        <v>24</v>
      </c>
      <c r="E26" s="35" t="s">
        <v>48</v>
      </c>
      <c r="F26" s="36">
        <v>20</v>
      </c>
      <c r="G26" s="36">
        <v>4</v>
      </c>
      <c r="H26" s="36">
        <v>4</v>
      </c>
      <c r="I26" s="36">
        <v>5</v>
      </c>
      <c r="J26" s="36">
        <v>79</v>
      </c>
      <c r="K26" s="37"/>
      <c r="L26" s="36">
        <v>30</v>
      </c>
    </row>
    <row r="27" spans="1:12" ht="15" x14ac:dyDescent="0.25">
      <c r="A27" s="12"/>
      <c r="B27" s="13"/>
      <c r="C27" s="10"/>
      <c r="D27" s="7" t="s">
        <v>21</v>
      </c>
      <c r="E27" s="44" t="s">
        <v>42</v>
      </c>
      <c r="F27" s="36">
        <v>200</v>
      </c>
      <c r="G27" s="36">
        <v>0</v>
      </c>
      <c r="H27" s="36">
        <v>0</v>
      </c>
      <c r="I27" s="36">
        <v>15</v>
      </c>
      <c r="J27" s="36">
        <v>58</v>
      </c>
      <c r="K27" s="37">
        <v>685</v>
      </c>
      <c r="L27" s="36">
        <v>10</v>
      </c>
    </row>
    <row r="28" spans="1:12" ht="15" x14ac:dyDescent="0.25">
      <c r="A28" s="12"/>
      <c r="B28" s="13"/>
      <c r="C28" s="10"/>
      <c r="D28" s="7" t="s">
        <v>103</v>
      </c>
      <c r="E28" s="44" t="s">
        <v>45</v>
      </c>
      <c r="F28" s="36">
        <v>30</v>
      </c>
      <c r="G28" s="36">
        <v>2</v>
      </c>
      <c r="H28" s="36">
        <v>0</v>
      </c>
      <c r="I28" s="36">
        <v>12</v>
      </c>
      <c r="J28" s="36">
        <v>61</v>
      </c>
      <c r="K28" s="37"/>
      <c r="L28" s="36">
        <v>6.5</v>
      </c>
    </row>
    <row r="29" spans="1:12" ht="15" x14ac:dyDescent="0.25">
      <c r="A29" s="12"/>
      <c r="B29" s="13"/>
      <c r="C29" s="10"/>
      <c r="D29" s="47" t="s">
        <v>22</v>
      </c>
      <c r="E29" s="35" t="s">
        <v>41</v>
      </c>
      <c r="F29" s="36">
        <v>100</v>
      </c>
      <c r="G29" s="36">
        <v>2</v>
      </c>
      <c r="H29" s="36">
        <v>0</v>
      </c>
      <c r="I29" s="36">
        <v>29</v>
      </c>
      <c r="J29" s="36">
        <v>112</v>
      </c>
      <c r="K29" s="37"/>
      <c r="L29" s="36">
        <v>50</v>
      </c>
    </row>
    <row r="30" spans="1:12" ht="15" x14ac:dyDescent="0.25">
      <c r="A30" s="14"/>
      <c r="B30" s="15"/>
      <c r="C30" s="8"/>
      <c r="D30" s="16" t="s">
        <v>30</v>
      </c>
      <c r="E30" s="9"/>
      <c r="F30" s="17">
        <f>SUM(F24:F29)</f>
        <v>640</v>
      </c>
      <c r="G30" s="17">
        <f>SUM(G24:G29)</f>
        <v>18</v>
      </c>
      <c r="H30" s="17">
        <f>SUM(H24:H29)</f>
        <v>12</v>
      </c>
      <c r="I30" s="17">
        <f>SUM(I24:I29)</f>
        <v>92</v>
      </c>
      <c r="J30" s="17">
        <f>SUM(J24:J29)</f>
        <v>568</v>
      </c>
      <c r="K30" s="23"/>
      <c r="L30" s="17">
        <f>SUM(L24:L29)</f>
        <v>140.12</v>
      </c>
    </row>
    <row r="31" spans="1:12" ht="15" x14ac:dyDescent="0.25">
      <c r="A31" s="12"/>
      <c r="B31" s="13"/>
      <c r="C31" s="10"/>
      <c r="D31" s="7" t="s">
        <v>25</v>
      </c>
      <c r="E31" s="35" t="s">
        <v>59</v>
      </c>
      <c r="F31" s="36">
        <v>250</v>
      </c>
      <c r="G31" s="36">
        <v>3</v>
      </c>
      <c r="H31" s="36">
        <v>3</v>
      </c>
      <c r="I31" s="36">
        <v>18</v>
      </c>
      <c r="J31" s="36">
        <v>114</v>
      </c>
      <c r="K31" s="37">
        <v>138</v>
      </c>
      <c r="L31" s="36">
        <v>35.74</v>
      </c>
    </row>
    <row r="32" spans="1:12" ht="15" x14ac:dyDescent="0.25">
      <c r="A32" s="12"/>
      <c r="B32" s="13"/>
      <c r="C32" s="10"/>
      <c r="D32" s="7" t="s">
        <v>26</v>
      </c>
      <c r="E32" s="35" t="s">
        <v>60</v>
      </c>
      <c r="F32" s="36">
        <v>120</v>
      </c>
      <c r="G32" s="36">
        <v>20</v>
      </c>
      <c r="H32" s="36">
        <v>18</v>
      </c>
      <c r="I32" s="36">
        <v>28</v>
      </c>
      <c r="J32" s="36">
        <v>322</v>
      </c>
      <c r="K32" s="37">
        <v>488</v>
      </c>
      <c r="L32" s="36">
        <v>56.04</v>
      </c>
    </row>
    <row r="33" spans="1:12" ht="15" x14ac:dyDescent="0.25">
      <c r="A33" s="12"/>
      <c r="B33" s="13"/>
      <c r="C33" s="10"/>
      <c r="D33" s="7" t="s">
        <v>24</v>
      </c>
      <c r="E33" s="35" t="s">
        <v>61</v>
      </c>
      <c r="F33" s="36">
        <v>100</v>
      </c>
      <c r="G33" s="36">
        <v>1</v>
      </c>
      <c r="H33" s="36">
        <v>11</v>
      </c>
      <c r="I33" s="36">
        <v>4</v>
      </c>
      <c r="J33" s="36">
        <v>113</v>
      </c>
      <c r="K33" s="37">
        <v>14</v>
      </c>
      <c r="L33" s="36">
        <v>23</v>
      </c>
    </row>
    <row r="34" spans="1:12" ht="15" x14ac:dyDescent="0.25">
      <c r="A34" s="12"/>
      <c r="B34" s="13"/>
      <c r="C34" s="10"/>
      <c r="D34" s="7" t="s">
        <v>28</v>
      </c>
      <c r="E34" s="35" t="s">
        <v>62</v>
      </c>
      <c r="F34" s="36">
        <v>200</v>
      </c>
      <c r="G34" s="36">
        <v>1</v>
      </c>
      <c r="H34" s="36">
        <v>0</v>
      </c>
      <c r="I34" s="36">
        <v>47</v>
      </c>
      <c r="J34" s="36">
        <v>173</v>
      </c>
      <c r="K34" s="37">
        <v>633</v>
      </c>
      <c r="L34" s="36">
        <v>30.7</v>
      </c>
    </row>
    <row r="35" spans="1:12" ht="15" x14ac:dyDescent="0.25">
      <c r="A35" s="12"/>
      <c r="B35" s="13"/>
      <c r="C35" s="10"/>
      <c r="D35" s="7" t="s">
        <v>103</v>
      </c>
      <c r="E35" s="44" t="s">
        <v>45</v>
      </c>
      <c r="F35" s="36">
        <v>30</v>
      </c>
      <c r="G35" s="36">
        <v>2</v>
      </c>
      <c r="H35" s="36">
        <v>0</v>
      </c>
      <c r="I35" s="36">
        <v>12</v>
      </c>
      <c r="J35" s="36">
        <v>61</v>
      </c>
      <c r="K35" s="37"/>
      <c r="L35" s="36">
        <v>6.5</v>
      </c>
    </row>
    <row r="36" spans="1:12" ht="15" x14ac:dyDescent="0.25">
      <c r="A36" s="12"/>
      <c r="B36" s="13"/>
      <c r="C36" s="10"/>
      <c r="D36" s="47" t="s">
        <v>105</v>
      </c>
      <c r="E36" s="35" t="s">
        <v>104</v>
      </c>
      <c r="F36" s="36">
        <v>25</v>
      </c>
      <c r="G36" s="36">
        <v>2</v>
      </c>
      <c r="H36" s="36">
        <v>2</v>
      </c>
      <c r="I36" s="36">
        <v>2</v>
      </c>
      <c r="J36" s="36">
        <v>35</v>
      </c>
      <c r="K36" s="37"/>
      <c r="L36" s="36">
        <v>33</v>
      </c>
    </row>
    <row r="37" spans="1:12" ht="15" x14ac:dyDescent="0.25">
      <c r="A37" s="14"/>
      <c r="B37" s="15"/>
      <c r="C37" s="8"/>
      <c r="D37" s="16" t="s">
        <v>30</v>
      </c>
      <c r="E37" s="9"/>
      <c r="F37" s="17">
        <f>SUM(F31:F36)</f>
        <v>725</v>
      </c>
      <c r="G37" s="17">
        <f>SUM(G31:G36)</f>
        <v>29</v>
      </c>
      <c r="H37" s="17">
        <f>SUM(H31:H36)</f>
        <v>34</v>
      </c>
      <c r="I37" s="17">
        <f>SUM(I31:I36)</f>
        <v>111</v>
      </c>
      <c r="J37" s="17">
        <f>SUM(J31:J36)</f>
        <v>818</v>
      </c>
      <c r="K37" s="23"/>
      <c r="L37" s="17">
        <f>SUM(L31:L36)</f>
        <v>184.98</v>
      </c>
    </row>
    <row r="38" spans="1:12" ht="15.75" customHeight="1" thickBot="1" x14ac:dyDescent="0.25">
      <c r="A38" s="28">
        <f>A24</f>
        <v>1</v>
      </c>
      <c r="B38" s="28">
        <f>B24</f>
        <v>2</v>
      </c>
      <c r="C38" s="57" t="s">
        <v>4</v>
      </c>
      <c r="D38" s="58"/>
      <c r="E38" s="26"/>
      <c r="F38" s="27">
        <f>F30+F37</f>
        <v>1365</v>
      </c>
      <c r="G38" s="27">
        <f>G30+G37</f>
        <v>47</v>
      </c>
      <c r="H38" s="27">
        <f>H30+H37</f>
        <v>46</v>
      </c>
      <c r="I38" s="27">
        <f>I30+I37</f>
        <v>203</v>
      </c>
      <c r="J38" s="27">
        <f>J30+J37</f>
        <v>1386</v>
      </c>
      <c r="K38" s="27"/>
      <c r="L38" s="27">
        <f>L30+L37</f>
        <v>325.10000000000002</v>
      </c>
    </row>
    <row r="39" spans="1:12" ht="15" x14ac:dyDescent="0.25">
      <c r="A39" s="18">
        <v>1</v>
      </c>
      <c r="B39" s="19">
        <v>3</v>
      </c>
      <c r="C39" s="20" t="s">
        <v>19</v>
      </c>
      <c r="D39" s="5" t="s">
        <v>20</v>
      </c>
      <c r="E39" s="43" t="s">
        <v>63</v>
      </c>
      <c r="F39" s="33">
        <v>150</v>
      </c>
      <c r="G39" s="33">
        <v>23</v>
      </c>
      <c r="H39" s="33">
        <v>20</v>
      </c>
      <c r="I39" s="33">
        <v>21</v>
      </c>
      <c r="J39" s="33">
        <v>321</v>
      </c>
      <c r="K39" s="34">
        <v>366</v>
      </c>
      <c r="L39" s="33">
        <v>69.349999999999994</v>
      </c>
    </row>
    <row r="40" spans="1:12" ht="15" x14ac:dyDescent="0.25">
      <c r="A40" s="21"/>
      <c r="B40" s="13"/>
      <c r="C40" s="10"/>
      <c r="D40" s="7" t="s">
        <v>21</v>
      </c>
      <c r="E40" s="44" t="s">
        <v>65</v>
      </c>
      <c r="F40" s="36">
        <v>200</v>
      </c>
      <c r="G40" s="36">
        <v>3</v>
      </c>
      <c r="H40" s="36">
        <v>4</v>
      </c>
      <c r="I40" s="36">
        <v>29</v>
      </c>
      <c r="J40" s="36">
        <v>148</v>
      </c>
      <c r="K40" s="37">
        <v>689</v>
      </c>
      <c r="L40" s="36">
        <v>12</v>
      </c>
    </row>
    <row r="41" spans="1:12" ht="15" x14ac:dyDescent="0.25">
      <c r="A41" s="21"/>
      <c r="B41" s="13"/>
      <c r="C41" s="10"/>
      <c r="D41" s="47" t="s">
        <v>57</v>
      </c>
      <c r="E41" s="44" t="s">
        <v>64</v>
      </c>
      <c r="F41" s="36">
        <v>150</v>
      </c>
      <c r="G41" s="36">
        <v>6</v>
      </c>
      <c r="H41" s="36">
        <v>6</v>
      </c>
      <c r="I41" s="36">
        <v>8</v>
      </c>
      <c r="J41" s="36">
        <v>117</v>
      </c>
      <c r="K41" s="37"/>
      <c r="L41" s="36">
        <v>43.21</v>
      </c>
    </row>
    <row r="42" spans="1:12" ht="15" x14ac:dyDescent="0.25">
      <c r="A42" s="22"/>
      <c r="B42" s="15"/>
      <c r="C42" s="8"/>
      <c r="D42" s="16" t="s">
        <v>30</v>
      </c>
      <c r="E42" s="9"/>
      <c r="F42" s="17">
        <f>SUM(F39:F41)</f>
        <v>500</v>
      </c>
      <c r="G42" s="17">
        <f t="shared" ref="G42:L42" si="0">SUM(G39:G41)</f>
        <v>32</v>
      </c>
      <c r="H42" s="17">
        <f t="shared" si="0"/>
        <v>30</v>
      </c>
      <c r="I42" s="17">
        <f t="shared" si="0"/>
        <v>58</v>
      </c>
      <c r="J42" s="17">
        <f t="shared" si="0"/>
        <v>586</v>
      </c>
      <c r="K42" s="17"/>
      <c r="L42" s="17">
        <f t="shared" si="0"/>
        <v>124.56</v>
      </c>
    </row>
    <row r="43" spans="1:12" ht="15" x14ac:dyDescent="0.25">
      <c r="A43" s="21">
        <v>1</v>
      </c>
      <c r="B43" s="13">
        <v>3</v>
      </c>
      <c r="C43" s="10" t="s">
        <v>23</v>
      </c>
      <c r="D43" s="7" t="s">
        <v>25</v>
      </c>
      <c r="E43" s="35" t="s">
        <v>66</v>
      </c>
      <c r="F43" s="36">
        <v>250</v>
      </c>
      <c r="G43" s="36">
        <v>2</v>
      </c>
      <c r="H43" s="36">
        <v>5</v>
      </c>
      <c r="I43" s="36">
        <v>13</v>
      </c>
      <c r="J43" s="36">
        <v>112</v>
      </c>
      <c r="K43" s="37">
        <v>110</v>
      </c>
      <c r="L43" s="36">
        <v>39.630000000000003</v>
      </c>
    </row>
    <row r="44" spans="1:12" ht="15" x14ac:dyDescent="0.25">
      <c r="A44" s="21"/>
      <c r="B44" s="13"/>
      <c r="C44" s="10"/>
      <c r="D44" s="7" t="s">
        <v>26</v>
      </c>
      <c r="E44" s="35" t="s">
        <v>67</v>
      </c>
      <c r="F44" s="36">
        <v>100</v>
      </c>
      <c r="G44" s="36">
        <v>12</v>
      </c>
      <c r="H44" s="36">
        <v>7</v>
      </c>
      <c r="I44" s="36">
        <v>6</v>
      </c>
      <c r="J44" s="36">
        <v>139</v>
      </c>
      <c r="K44" s="37">
        <v>374</v>
      </c>
      <c r="L44" s="36">
        <v>36.700000000000003</v>
      </c>
    </row>
    <row r="45" spans="1:12" ht="15" x14ac:dyDescent="0.25">
      <c r="A45" s="21"/>
      <c r="B45" s="13"/>
      <c r="C45" s="10"/>
      <c r="D45" s="7" t="s">
        <v>27</v>
      </c>
      <c r="E45" s="35" t="s">
        <v>68</v>
      </c>
      <c r="F45" s="36">
        <v>150</v>
      </c>
      <c r="G45" s="36">
        <v>5</v>
      </c>
      <c r="H45" s="36">
        <v>10</v>
      </c>
      <c r="I45" s="36">
        <v>24</v>
      </c>
      <c r="J45" s="36">
        <v>218</v>
      </c>
      <c r="K45" s="37">
        <v>518</v>
      </c>
      <c r="L45" s="36">
        <v>48.31</v>
      </c>
    </row>
    <row r="46" spans="1:12" ht="15" x14ac:dyDescent="0.25">
      <c r="A46" s="21"/>
      <c r="B46" s="13"/>
      <c r="C46" s="10"/>
      <c r="D46" s="7" t="s">
        <v>28</v>
      </c>
      <c r="E46" s="35" t="s">
        <v>53</v>
      </c>
      <c r="F46" s="36">
        <v>200</v>
      </c>
      <c r="G46" s="36">
        <v>1</v>
      </c>
      <c r="H46" s="36">
        <v>0</v>
      </c>
      <c r="I46" s="36">
        <v>18</v>
      </c>
      <c r="J46" s="36">
        <v>72</v>
      </c>
      <c r="K46" s="37"/>
      <c r="L46" s="36">
        <v>23.5</v>
      </c>
    </row>
    <row r="47" spans="1:12" ht="15" x14ac:dyDescent="0.25">
      <c r="A47" s="21"/>
      <c r="B47" s="13"/>
      <c r="C47" s="10"/>
      <c r="D47" s="7" t="s">
        <v>29</v>
      </c>
      <c r="E47" s="44" t="s">
        <v>39</v>
      </c>
      <c r="F47" s="36">
        <v>30</v>
      </c>
      <c r="G47" s="36">
        <v>1</v>
      </c>
      <c r="H47" s="36">
        <v>0</v>
      </c>
      <c r="I47" s="36">
        <v>5</v>
      </c>
      <c r="J47" s="36">
        <v>26</v>
      </c>
      <c r="K47" s="37">
        <v>71</v>
      </c>
      <c r="L47" s="36">
        <v>6.5</v>
      </c>
    </row>
    <row r="48" spans="1:12" ht="15" x14ac:dyDescent="0.25">
      <c r="A48" s="21"/>
      <c r="B48" s="13"/>
      <c r="C48" s="10"/>
      <c r="D48" s="47" t="s">
        <v>24</v>
      </c>
      <c r="E48" s="35" t="s">
        <v>69</v>
      </c>
      <c r="F48" s="36">
        <v>100</v>
      </c>
      <c r="G48" s="36">
        <v>2</v>
      </c>
      <c r="H48" s="36">
        <v>6</v>
      </c>
      <c r="I48" s="36">
        <v>5</v>
      </c>
      <c r="J48" s="36">
        <v>86</v>
      </c>
      <c r="K48" s="37">
        <v>51</v>
      </c>
      <c r="L48" s="36">
        <v>10</v>
      </c>
    </row>
    <row r="49" spans="1:12" ht="15" x14ac:dyDescent="0.25">
      <c r="A49" s="21"/>
      <c r="B49" s="13"/>
      <c r="C49" s="10"/>
      <c r="D49" s="47" t="s">
        <v>22</v>
      </c>
      <c r="E49" s="35" t="s">
        <v>41</v>
      </c>
      <c r="F49" s="36">
        <v>100</v>
      </c>
      <c r="G49" s="36">
        <v>1</v>
      </c>
      <c r="H49" s="36">
        <v>0</v>
      </c>
      <c r="I49" s="36">
        <v>28</v>
      </c>
      <c r="J49" s="36">
        <v>126</v>
      </c>
      <c r="K49" s="37"/>
      <c r="L49" s="36">
        <v>35.9</v>
      </c>
    </row>
    <row r="50" spans="1:12" ht="15" x14ac:dyDescent="0.25">
      <c r="A50" s="22"/>
      <c r="B50" s="15"/>
      <c r="C50" s="8"/>
      <c r="D50" s="16" t="s">
        <v>30</v>
      </c>
      <c r="E50" s="9"/>
      <c r="F50" s="17">
        <f>SUM(F43:F49)</f>
        <v>930</v>
      </c>
      <c r="G50" s="17">
        <f>SUM(G43:G49)</f>
        <v>24</v>
      </c>
      <c r="H50" s="17">
        <f>SUM(H43:H49)</f>
        <v>28</v>
      </c>
      <c r="I50" s="17">
        <f>SUM(I43:I49)</f>
        <v>99</v>
      </c>
      <c r="J50" s="17">
        <f>SUM(J43:J49)</f>
        <v>779</v>
      </c>
      <c r="K50" s="23"/>
      <c r="L50" s="17">
        <f>SUM(L43:L49)</f>
        <v>200.54000000000002</v>
      </c>
    </row>
    <row r="51" spans="1:12" ht="15.75" customHeight="1" thickBot="1" x14ac:dyDescent="0.25">
      <c r="A51" s="24">
        <f>A39</f>
        <v>1</v>
      </c>
      <c r="B51" s="25">
        <f>B39</f>
        <v>3</v>
      </c>
      <c r="C51" s="57" t="s">
        <v>4</v>
      </c>
      <c r="D51" s="58"/>
      <c r="E51" s="26"/>
      <c r="F51" s="27">
        <f>F42+F50</f>
        <v>1430</v>
      </c>
      <c r="G51" s="27">
        <f>G42+G50</f>
        <v>56</v>
      </c>
      <c r="H51" s="27">
        <f>H42+H50</f>
        <v>58</v>
      </c>
      <c r="I51" s="27">
        <f>I42+I50</f>
        <v>157</v>
      </c>
      <c r="J51" s="27">
        <f>J42+J50</f>
        <v>1365</v>
      </c>
      <c r="K51" s="27"/>
      <c r="L51" s="27">
        <f>L42+L50</f>
        <v>325.10000000000002</v>
      </c>
    </row>
    <row r="52" spans="1:12" ht="15" x14ac:dyDescent="0.25">
      <c r="A52" s="18">
        <v>1</v>
      </c>
      <c r="B52" s="19">
        <v>4</v>
      </c>
      <c r="C52" s="20" t="s">
        <v>19</v>
      </c>
      <c r="D52" s="5" t="s">
        <v>20</v>
      </c>
      <c r="E52" s="43" t="s">
        <v>70</v>
      </c>
      <c r="F52" s="33">
        <v>250</v>
      </c>
      <c r="G52" s="33">
        <v>7</v>
      </c>
      <c r="H52" s="33">
        <v>8</v>
      </c>
      <c r="I52" s="33">
        <v>25</v>
      </c>
      <c r="J52" s="33">
        <v>185</v>
      </c>
      <c r="K52" s="34">
        <v>160</v>
      </c>
      <c r="L52" s="33">
        <v>37.700000000000003</v>
      </c>
    </row>
    <row r="53" spans="1:12" ht="15" x14ac:dyDescent="0.25">
      <c r="A53" s="21"/>
      <c r="B53" s="13"/>
      <c r="C53" s="10"/>
      <c r="D53" s="7" t="s">
        <v>21</v>
      </c>
      <c r="E53" s="44" t="s">
        <v>42</v>
      </c>
      <c r="F53" s="36">
        <v>200</v>
      </c>
      <c r="G53" s="36">
        <v>0</v>
      </c>
      <c r="H53" s="36">
        <v>0</v>
      </c>
      <c r="I53" s="36">
        <v>15</v>
      </c>
      <c r="J53" s="36">
        <v>62</v>
      </c>
      <c r="K53" s="37">
        <v>685</v>
      </c>
      <c r="L53" s="36">
        <v>12.8</v>
      </c>
    </row>
    <row r="54" spans="1:12" ht="15" x14ac:dyDescent="0.25">
      <c r="A54" s="21"/>
      <c r="B54" s="13"/>
      <c r="C54" s="10"/>
      <c r="D54" s="7" t="s">
        <v>103</v>
      </c>
      <c r="E54" s="44" t="s">
        <v>45</v>
      </c>
      <c r="F54" s="36">
        <v>30</v>
      </c>
      <c r="G54" s="36">
        <v>2</v>
      </c>
      <c r="H54" s="36">
        <v>0</v>
      </c>
      <c r="I54" s="36">
        <v>12</v>
      </c>
      <c r="J54" s="36">
        <v>59</v>
      </c>
      <c r="K54" s="37"/>
      <c r="L54" s="36">
        <v>6.55</v>
      </c>
    </row>
    <row r="55" spans="1:12" ht="15" x14ac:dyDescent="0.25">
      <c r="A55" s="21"/>
      <c r="B55" s="13"/>
      <c r="C55" s="10"/>
      <c r="D55" s="7" t="s">
        <v>22</v>
      </c>
      <c r="E55" s="44" t="s">
        <v>41</v>
      </c>
      <c r="F55" s="36">
        <v>100</v>
      </c>
      <c r="G55" s="36">
        <v>1</v>
      </c>
      <c r="H55" s="36">
        <v>0</v>
      </c>
      <c r="I55" s="36">
        <v>17</v>
      </c>
      <c r="J55" s="36">
        <v>65</v>
      </c>
      <c r="K55" s="37"/>
      <c r="L55" s="36">
        <v>43.53</v>
      </c>
    </row>
    <row r="56" spans="1:12" ht="15" x14ac:dyDescent="0.25">
      <c r="A56" s="21"/>
      <c r="B56" s="13"/>
      <c r="C56" s="10"/>
      <c r="D56" s="47" t="s">
        <v>102</v>
      </c>
      <c r="E56" s="35" t="s">
        <v>46</v>
      </c>
      <c r="F56" s="36">
        <v>60</v>
      </c>
      <c r="G56" s="36">
        <v>5</v>
      </c>
      <c r="H56" s="36">
        <v>8</v>
      </c>
      <c r="I56" s="36">
        <v>37</v>
      </c>
      <c r="J56" s="36">
        <v>216</v>
      </c>
      <c r="K56" s="37">
        <v>769</v>
      </c>
      <c r="L56" s="36">
        <v>35.49</v>
      </c>
    </row>
    <row r="57" spans="1:12" ht="15" x14ac:dyDescent="0.25">
      <c r="A57" s="22"/>
      <c r="B57" s="15"/>
      <c r="C57" s="8"/>
      <c r="D57" s="16" t="s">
        <v>30</v>
      </c>
      <c r="E57" s="9"/>
      <c r="F57" s="17">
        <f>SUM(F52:F56)</f>
        <v>640</v>
      </c>
      <c r="G57" s="17">
        <f>SUM(G52:G56)</f>
        <v>15</v>
      </c>
      <c r="H57" s="17">
        <f>SUM(H52:H56)</f>
        <v>16</v>
      </c>
      <c r="I57" s="17">
        <f>SUM(I52:I56)</f>
        <v>106</v>
      </c>
      <c r="J57" s="17">
        <f>SUM(J52:J56)</f>
        <v>587</v>
      </c>
      <c r="K57" s="23"/>
      <c r="L57" s="17">
        <f>SUM(L52:L56)</f>
        <v>136.07</v>
      </c>
    </row>
    <row r="58" spans="1:12" ht="15" x14ac:dyDescent="0.25">
      <c r="A58" s="21">
        <v>1</v>
      </c>
      <c r="B58" s="13">
        <v>4</v>
      </c>
      <c r="C58" s="10" t="s">
        <v>23</v>
      </c>
      <c r="D58" s="7" t="s">
        <v>25</v>
      </c>
      <c r="E58" s="35" t="s">
        <v>71</v>
      </c>
      <c r="F58" s="36">
        <v>250</v>
      </c>
      <c r="G58" s="36">
        <v>3</v>
      </c>
      <c r="H58" s="36">
        <v>3</v>
      </c>
      <c r="I58" s="36">
        <v>18</v>
      </c>
      <c r="J58" s="36">
        <v>111</v>
      </c>
      <c r="K58" s="37">
        <v>138</v>
      </c>
      <c r="L58" s="36">
        <v>36.39</v>
      </c>
    </row>
    <row r="59" spans="1:12" ht="15" x14ac:dyDescent="0.25">
      <c r="A59" s="21"/>
      <c r="B59" s="13"/>
      <c r="C59" s="10"/>
      <c r="D59" s="7" t="s">
        <v>26</v>
      </c>
      <c r="E59" s="35" t="s">
        <v>72</v>
      </c>
      <c r="F59" s="36">
        <v>90</v>
      </c>
      <c r="G59" s="36">
        <v>16</v>
      </c>
      <c r="H59" s="36">
        <v>14</v>
      </c>
      <c r="I59" s="36">
        <v>16</v>
      </c>
      <c r="J59" s="36">
        <v>229</v>
      </c>
      <c r="K59" s="37">
        <v>451</v>
      </c>
      <c r="L59" s="36">
        <v>55.64</v>
      </c>
    </row>
    <row r="60" spans="1:12" ht="15" x14ac:dyDescent="0.25">
      <c r="A60" s="21"/>
      <c r="B60" s="13"/>
      <c r="C60" s="10"/>
      <c r="D60" s="7" t="s">
        <v>27</v>
      </c>
      <c r="E60" s="35" t="s">
        <v>73</v>
      </c>
      <c r="F60" s="36">
        <v>150</v>
      </c>
      <c r="G60" s="36">
        <v>5</v>
      </c>
      <c r="H60" s="36">
        <v>6</v>
      </c>
      <c r="I60" s="36">
        <v>35</v>
      </c>
      <c r="J60" s="36">
        <v>215</v>
      </c>
      <c r="K60" s="37">
        <v>332</v>
      </c>
      <c r="L60" s="36">
        <v>36.9</v>
      </c>
    </row>
    <row r="61" spans="1:12" ht="15" x14ac:dyDescent="0.25">
      <c r="A61" s="21"/>
      <c r="B61" s="13"/>
      <c r="C61" s="10"/>
      <c r="D61" s="7" t="s">
        <v>28</v>
      </c>
      <c r="E61" s="35" t="s">
        <v>40</v>
      </c>
      <c r="F61" s="36">
        <v>200</v>
      </c>
      <c r="G61" s="36">
        <v>1</v>
      </c>
      <c r="H61" s="36">
        <v>0</v>
      </c>
      <c r="I61" s="36">
        <v>31</v>
      </c>
      <c r="J61" s="36">
        <v>116</v>
      </c>
      <c r="K61" s="37">
        <v>639</v>
      </c>
      <c r="L61" s="36">
        <v>23.5</v>
      </c>
    </row>
    <row r="62" spans="1:12" ht="15" x14ac:dyDescent="0.25">
      <c r="A62" s="21"/>
      <c r="B62" s="13"/>
      <c r="C62" s="10"/>
      <c r="D62" s="7" t="s">
        <v>106</v>
      </c>
      <c r="E62" s="44" t="s">
        <v>39</v>
      </c>
      <c r="F62" s="36">
        <v>30</v>
      </c>
      <c r="G62" s="36">
        <v>1</v>
      </c>
      <c r="H62" s="36">
        <v>0</v>
      </c>
      <c r="I62" s="36">
        <v>5</v>
      </c>
      <c r="J62" s="36">
        <v>22</v>
      </c>
      <c r="K62" s="37">
        <v>71</v>
      </c>
      <c r="L62" s="49">
        <v>6.55</v>
      </c>
    </row>
    <row r="63" spans="1:12" ht="15" x14ac:dyDescent="0.25">
      <c r="A63" s="21"/>
      <c r="B63" s="13"/>
      <c r="C63" s="10"/>
      <c r="D63" s="47" t="s">
        <v>24</v>
      </c>
      <c r="E63" s="35" t="s">
        <v>74</v>
      </c>
      <c r="F63" s="36">
        <v>100</v>
      </c>
      <c r="G63" s="36">
        <v>2</v>
      </c>
      <c r="H63" s="36">
        <v>6</v>
      </c>
      <c r="I63" s="36">
        <v>6</v>
      </c>
      <c r="J63" s="36">
        <v>78</v>
      </c>
      <c r="K63" s="37">
        <v>19</v>
      </c>
      <c r="L63" s="36">
        <v>23.5</v>
      </c>
    </row>
    <row r="64" spans="1:12" ht="15" x14ac:dyDescent="0.25">
      <c r="A64" s="21"/>
      <c r="B64" s="13"/>
      <c r="C64" s="10"/>
      <c r="D64" s="47" t="s">
        <v>103</v>
      </c>
      <c r="E64" s="35" t="s">
        <v>45</v>
      </c>
      <c r="F64" s="36">
        <v>30</v>
      </c>
      <c r="G64" s="36">
        <v>2</v>
      </c>
      <c r="H64" s="36">
        <v>0</v>
      </c>
      <c r="I64" s="36">
        <v>12</v>
      </c>
      <c r="J64" s="36">
        <v>51</v>
      </c>
      <c r="K64" s="37"/>
      <c r="L64" s="36">
        <v>6.55</v>
      </c>
    </row>
    <row r="65" spans="1:12" ht="15" x14ac:dyDescent="0.25">
      <c r="A65" s="22"/>
      <c r="B65" s="15"/>
      <c r="C65" s="8"/>
      <c r="D65" s="16" t="s">
        <v>30</v>
      </c>
      <c r="E65" s="9"/>
      <c r="F65" s="17">
        <f>SUM(F58:F64)</f>
        <v>850</v>
      </c>
      <c r="G65" s="17">
        <f>SUM(G58:G64)</f>
        <v>30</v>
      </c>
      <c r="H65" s="17">
        <f>SUM(H58:H64)</f>
        <v>29</v>
      </c>
      <c r="I65" s="17">
        <f>SUM(I58:I64)</f>
        <v>123</v>
      </c>
      <c r="J65" s="17">
        <f>SUM(J58:J64)</f>
        <v>822</v>
      </c>
      <c r="K65" s="23"/>
      <c r="L65" s="17">
        <f>SUM(L58:L64)</f>
        <v>189.03000000000003</v>
      </c>
    </row>
    <row r="66" spans="1:12" ht="15.75" customHeight="1" thickBot="1" x14ac:dyDescent="0.25">
      <c r="A66" s="24">
        <f>A52</f>
        <v>1</v>
      </c>
      <c r="B66" s="25">
        <f>B52</f>
        <v>4</v>
      </c>
      <c r="C66" s="57" t="s">
        <v>4</v>
      </c>
      <c r="D66" s="58"/>
      <c r="E66" s="26"/>
      <c r="F66" s="27">
        <f>F57+F65</f>
        <v>1490</v>
      </c>
      <c r="G66" s="27">
        <f>G57+G65</f>
        <v>45</v>
      </c>
      <c r="H66" s="27">
        <f>H57+H65</f>
        <v>45</v>
      </c>
      <c r="I66" s="27">
        <f>I57+I65</f>
        <v>229</v>
      </c>
      <c r="J66" s="27">
        <f>J57+J65</f>
        <v>1409</v>
      </c>
      <c r="K66" s="27"/>
      <c r="L66" s="27">
        <f>L57+L65</f>
        <v>325.10000000000002</v>
      </c>
    </row>
    <row r="67" spans="1:12" ht="15" x14ac:dyDescent="0.25">
      <c r="A67" s="18">
        <v>1</v>
      </c>
      <c r="B67" s="19">
        <v>5</v>
      </c>
      <c r="C67" s="20" t="s">
        <v>19</v>
      </c>
      <c r="D67" s="5" t="s">
        <v>20</v>
      </c>
      <c r="E67" s="45" t="s">
        <v>76</v>
      </c>
      <c r="F67" s="33">
        <v>150</v>
      </c>
      <c r="G67" s="33">
        <v>3</v>
      </c>
      <c r="H67" s="33">
        <v>9</v>
      </c>
      <c r="I67" s="33">
        <v>45</v>
      </c>
      <c r="J67" s="33">
        <v>272</v>
      </c>
      <c r="K67" s="34">
        <v>328</v>
      </c>
      <c r="L67" s="33">
        <v>32.200000000000003</v>
      </c>
    </row>
    <row r="68" spans="1:12" ht="15" x14ac:dyDescent="0.25">
      <c r="A68" s="21"/>
      <c r="B68" s="13"/>
      <c r="C68" s="10"/>
      <c r="D68" s="47" t="s">
        <v>24</v>
      </c>
      <c r="E68" s="46" t="s">
        <v>56</v>
      </c>
      <c r="F68" s="36">
        <v>50</v>
      </c>
      <c r="G68" s="36">
        <v>5</v>
      </c>
      <c r="H68" s="36">
        <v>5</v>
      </c>
      <c r="I68" s="36">
        <v>0</v>
      </c>
      <c r="J68" s="36">
        <v>63</v>
      </c>
      <c r="K68" s="37"/>
      <c r="L68" s="36">
        <v>8</v>
      </c>
    </row>
    <row r="69" spans="1:12" ht="15" x14ac:dyDescent="0.25">
      <c r="A69" s="21"/>
      <c r="B69" s="13"/>
      <c r="C69" s="10"/>
      <c r="D69" s="7" t="s">
        <v>21</v>
      </c>
      <c r="E69" s="46" t="s">
        <v>42</v>
      </c>
      <c r="F69" s="36">
        <v>200</v>
      </c>
      <c r="G69" s="36">
        <v>0</v>
      </c>
      <c r="H69" s="36">
        <v>0</v>
      </c>
      <c r="I69" s="36">
        <v>15</v>
      </c>
      <c r="J69" s="36">
        <v>58</v>
      </c>
      <c r="K69" s="37">
        <v>685</v>
      </c>
      <c r="L69" s="36">
        <v>10</v>
      </c>
    </row>
    <row r="70" spans="1:12" ht="15" x14ac:dyDescent="0.25">
      <c r="A70" s="21"/>
      <c r="B70" s="13"/>
      <c r="C70" s="10"/>
      <c r="D70" s="7" t="s">
        <v>103</v>
      </c>
      <c r="E70" s="44" t="s">
        <v>45</v>
      </c>
      <c r="F70" s="36">
        <v>30</v>
      </c>
      <c r="G70" s="36">
        <v>2</v>
      </c>
      <c r="H70" s="36">
        <v>0</v>
      </c>
      <c r="I70" s="36">
        <v>12</v>
      </c>
      <c r="J70" s="36">
        <v>61</v>
      </c>
      <c r="K70" s="37"/>
      <c r="L70" s="36">
        <v>6.5</v>
      </c>
    </row>
    <row r="71" spans="1:12" ht="15" x14ac:dyDescent="0.25">
      <c r="A71" s="21"/>
      <c r="B71" s="13"/>
      <c r="C71" s="10"/>
      <c r="D71" s="7" t="s">
        <v>22</v>
      </c>
      <c r="E71" s="35" t="s">
        <v>41</v>
      </c>
      <c r="F71" s="36">
        <v>100</v>
      </c>
      <c r="G71" s="36">
        <v>1</v>
      </c>
      <c r="H71" s="36">
        <v>0</v>
      </c>
      <c r="I71" s="36">
        <v>17</v>
      </c>
      <c r="J71" s="36">
        <v>65</v>
      </c>
      <c r="K71" s="37"/>
      <c r="L71" s="36">
        <v>39.74</v>
      </c>
    </row>
    <row r="72" spans="1:12" ht="15" x14ac:dyDescent="0.25">
      <c r="A72" s="21"/>
      <c r="B72" s="13"/>
      <c r="C72" s="10"/>
      <c r="D72" s="47" t="s">
        <v>24</v>
      </c>
      <c r="E72" s="35" t="s">
        <v>48</v>
      </c>
      <c r="F72" s="36">
        <v>50</v>
      </c>
      <c r="G72" s="36">
        <v>4</v>
      </c>
      <c r="H72" s="36">
        <v>4</v>
      </c>
      <c r="I72" s="36">
        <v>5</v>
      </c>
      <c r="J72" s="36">
        <v>65</v>
      </c>
      <c r="K72" s="37"/>
      <c r="L72" s="36">
        <v>18</v>
      </c>
    </row>
    <row r="73" spans="1:12" ht="15" x14ac:dyDescent="0.25">
      <c r="A73" s="22"/>
      <c r="B73" s="15"/>
      <c r="C73" s="8"/>
      <c r="D73" s="16" t="s">
        <v>30</v>
      </c>
      <c r="E73" s="9"/>
      <c r="F73" s="17">
        <f>SUM(F67:F72)</f>
        <v>580</v>
      </c>
      <c r="G73" s="17">
        <f>SUM(G67:G72)</f>
        <v>15</v>
      </c>
      <c r="H73" s="17">
        <f>SUM(H67:H72)</f>
        <v>18</v>
      </c>
      <c r="I73" s="17">
        <f>SUM(I67:I72)</f>
        <v>94</v>
      </c>
      <c r="J73" s="17">
        <f>SUM(J67:J72)</f>
        <v>584</v>
      </c>
      <c r="K73" s="23"/>
      <c r="L73" s="17">
        <f>SUM(L67:L72)</f>
        <v>114.44</v>
      </c>
    </row>
    <row r="74" spans="1:12" ht="15" x14ac:dyDescent="0.25">
      <c r="A74" s="21">
        <v>1</v>
      </c>
      <c r="B74" s="13">
        <v>5</v>
      </c>
      <c r="C74" s="10" t="s">
        <v>23</v>
      </c>
      <c r="D74" s="7" t="s">
        <v>25</v>
      </c>
      <c r="E74" s="35" t="s">
        <v>77</v>
      </c>
      <c r="F74" s="36">
        <v>250</v>
      </c>
      <c r="G74" s="36">
        <v>8</v>
      </c>
      <c r="H74" s="36">
        <v>6</v>
      </c>
      <c r="I74" s="36">
        <v>21</v>
      </c>
      <c r="J74" s="36">
        <v>153</v>
      </c>
      <c r="K74" s="37">
        <v>137</v>
      </c>
      <c r="L74" s="36">
        <v>33.49</v>
      </c>
    </row>
    <row r="75" spans="1:12" ht="15" x14ac:dyDescent="0.25">
      <c r="A75" s="21"/>
      <c r="B75" s="13"/>
      <c r="C75" s="10"/>
      <c r="D75" s="7" t="s">
        <v>26</v>
      </c>
      <c r="E75" s="35" t="s">
        <v>78</v>
      </c>
      <c r="F75" s="36">
        <v>120</v>
      </c>
      <c r="G75" s="36">
        <v>8</v>
      </c>
      <c r="H75" s="36">
        <v>8</v>
      </c>
      <c r="I75" s="36">
        <v>6</v>
      </c>
      <c r="J75" s="36">
        <v>126</v>
      </c>
      <c r="K75" s="37">
        <v>491</v>
      </c>
      <c r="L75" s="36">
        <v>54.1</v>
      </c>
    </row>
    <row r="76" spans="1:12" ht="15" x14ac:dyDescent="0.25">
      <c r="A76" s="21"/>
      <c r="B76" s="13"/>
      <c r="C76" s="10"/>
      <c r="D76" s="7" t="s">
        <v>27</v>
      </c>
      <c r="E76" s="35" t="s">
        <v>79</v>
      </c>
      <c r="F76" s="36">
        <v>150</v>
      </c>
      <c r="G76" s="36">
        <v>5</v>
      </c>
      <c r="H76" s="36">
        <v>9</v>
      </c>
      <c r="I76" s="36">
        <v>34</v>
      </c>
      <c r="J76" s="36">
        <v>214</v>
      </c>
      <c r="K76" s="37">
        <v>332</v>
      </c>
      <c r="L76" s="36">
        <v>31.76</v>
      </c>
    </row>
    <row r="77" spans="1:12" ht="15" x14ac:dyDescent="0.25">
      <c r="A77" s="21"/>
      <c r="B77" s="13"/>
      <c r="C77" s="10"/>
      <c r="D77" s="7" t="s">
        <v>28</v>
      </c>
      <c r="E77" s="35" t="s">
        <v>40</v>
      </c>
      <c r="F77" s="36">
        <v>200</v>
      </c>
      <c r="G77" s="36">
        <v>0</v>
      </c>
      <c r="H77" s="36">
        <v>0</v>
      </c>
      <c r="I77" s="36">
        <v>17</v>
      </c>
      <c r="J77" s="36">
        <v>62</v>
      </c>
      <c r="K77" s="37">
        <v>639</v>
      </c>
      <c r="L77" s="36">
        <v>19.100000000000001</v>
      </c>
    </row>
    <row r="78" spans="1:12" ht="15" x14ac:dyDescent="0.25">
      <c r="A78" s="21"/>
      <c r="B78" s="13"/>
      <c r="C78" s="10"/>
      <c r="D78" s="7" t="s">
        <v>29</v>
      </c>
      <c r="E78" s="46" t="s">
        <v>39</v>
      </c>
      <c r="F78" s="36">
        <v>30</v>
      </c>
      <c r="G78" s="36">
        <v>1</v>
      </c>
      <c r="H78" s="36">
        <v>0</v>
      </c>
      <c r="I78" s="36">
        <v>5</v>
      </c>
      <c r="J78" s="36">
        <v>26</v>
      </c>
      <c r="K78" s="37"/>
      <c r="L78" s="36">
        <v>6.5</v>
      </c>
    </row>
    <row r="79" spans="1:12" ht="15" x14ac:dyDescent="0.25">
      <c r="A79" s="21"/>
      <c r="B79" s="13"/>
      <c r="C79" s="10"/>
      <c r="D79" s="47" t="s">
        <v>24</v>
      </c>
      <c r="E79" s="35" t="s">
        <v>80</v>
      </c>
      <c r="F79" s="36">
        <v>100</v>
      </c>
      <c r="G79" s="36">
        <v>3</v>
      </c>
      <c r="H79" s="36">
        <v>5</v>
      </c>
      <c r="I79" s="36">
        <v>3</v>
      </c>
      <c r="J79" s="36">
        <v>63</v>
      </c>
      <c r="K79" s="37">
        <v>36</v>
      </c>
      <c r="L79" s="36">
        <v>22.5</v>
      </c>
    </row>
    <row r="80" spans="1:12" ht="15" x14ac:dyDescent="0.25">
      <c r="A80" s="21"/>
      <c r="B80" s="13"/>
      <c r="C80" s="10"/>
      <c r="D80" s="47" t="s">
        <v>57</v>
      </c>
      <c r="E80" s="35" t="s">
        <v>64</v>
      </c>
      <c r="F80" s="36">
        <v>120</v>
      </c>
      <c r="G80" s="36">
        <v>5</v>
      </c>
      <c r="H80" s="36">
        <v>5</v>
      </c>
      <c r="I80" s="36">
        <v>33</v>
      </c>
      <c r="J80" s="36">
        <v>178</v>
      </c>
      <c r="K80" s="37">
        <v>698</v>
      </c>
      <c r="L80" s="36">
        <v>43.21</v>
      </c>
    </row>
    <row r="81" spans="1:12" ht="15" x14ac:dyDescent="0.25">
      <c r="A81" s="22"/>
      <c r="B81" s="15"/>
      <c r="C81" s="8"/>
      <c r="D81" s="16" t="s">
        <v>30</v>
      </c>
      <c r="E81" s="9"/>
      <c r="F81" s="17">
        <f>SUM(F74:F80)</f>
        <v>970</v>
      </c>
      <c r="G81" s="17">
        <f>SUM(G74:G80)</f>
        <v>30</v>
      </c>
      <c r="H81" s="17">
        <f>SUM(H74:H80)</f>
        <v>33</v>
      </c>
      <c r="I81" s="17">
        <f>SUM(I74:I80)</f>
        <v>119</v>
      </c>
      <c r="J81" s="17">
        <f>SUM(J74:J80)</f>
        <v>822</v>
      </c>
      <c r="K81" s="23"/>
      <c r="L81" s="17">
        <f>SUM(L74:L80)</f>
        <v>210.66000000000003</v>
      </c>
    </row>
    <row r="82" spans="1:12" ht="15.75" customHeight="1" thickBot="1" x14ac:dyDescent="0.25">
      <c r="A82" s="24">
        <f>A67</f>
        <v>1</v>
      </c>
      <c r="B82" s="25">
        <f>B67</f>
        <v>5</v>
      </c>
      <c r="C82" s="57" t="s">
        <v>4</v>
      </c>
      <c r="D82" s="58"/>
      <c r="E82" s="26"/>
      <c r="F82" s="27">
        <f>F73+F81</f>
        <v>1550</v>
      </c>
      <c r="G82" s="27">
        <f>G73+G81</f>
        <v>45</v>
      </c>
      <c r="H82" s="27">
        <f>H73+H81</f>
        <v>51</v>
      </c>
      <c r="I82" s="27">
        <f>I73+I81</f>
        <v>213</v>
      </c>
      <c r="J82" s="27">
        <f>J73+J81</f>
        <v>1406</v>
      </c>
      <c r="K82" s="27"/>
      <c r="L82" s="27">
        <f>L73+L81</f>
        <v>325.10000000000002</v>
      </c>
    </row>
    <row r="83" spans="1:12" ht="15.75" thickBot="1" x14ac:dyDescent="0.3">
      <c r="A83" s="18">
        <v>2</v>
      </c>
      <c r="B83" s="19">
        <v>1</v>
      </c>
      <c r="C83" s="20" t="s">
        <v>19</v>
      </c>
      <c r="D83" s="5" t="s">
        <v>20</v>
      </c>
      <c r="E83" s="44" t="s">
        <v>81</v>
      </c>
      <c r="F83" s="33">
        <v>150</v>
      </c>
      <c r="G83" s="33">
        <v>4</v>
      </c>
      <c r="H83" s="33">
        <v>7</v>
      </c>
      <c r="I83" s="33">
        <v>16</v>
      </c>
      <c r="J83" s="33">
        <v>141</v>
      </c>
      <c r="K83" s="34">
        <v>534</v>
      </c>
      <c r="L83" s="33">
        <v>29</v>
      </c>
    </row>
    <row r="84" spans="1:12" ht="15" x14ac:dyDescent="0.25">
      <c r="A84" s="21"/>
      <c r="B84" s="13"/>
      <c r="C84" s="10"/>
      <c r="D84" s="47" t="s">
        <v>26</v>
      </c>
      <c r="E84" s="43" t="s">
        <v>82</v>
      </c>
      <c r="F84" s="36">
        <v>90</v>
      </c>
      <c r="G84" s="36">
        <v>8</v>
      </c>
      <c r="H84" s="36">
        <v>8</v>
      </c>
      <c r="I84" s="36">
        <v>8</v>
      </c>
      <c r="J84" s="36">
        <v>131</v>
      </c>
      <c r="K84" s="37">
        <v>413</v>
      </c>
      <c r="L84" s="36">
        <v>52.85</v>
      </c>
    </row>
    <row r="85" spans="1:12" ht="15" x14ac:dyDescent="0.25">
      <c r="A85" s="21"/>
      <c r="B85" s="13"/>
      <c r="C85" s="10"/>
      <c r="D85" s="7" t="s">
        <v>21</v>
      </c>
      <c r="E85" s="44" t="s">
        <v>83</v>
      </c>
      <c r="F85" s="36">
        <v>200</v>
      </c>
      <c r="G85" s="36">
        <v>5</v>
      </c>
      <c r="H85" s="36">
        <v>5</v>
      </c>
      <c r="I85" s="36">
        <v>32</v>
      </c>
      <c r="J85" s="36">
        <v>187</v>
      </c>
      <c r="K85" s="37">
        <v>694</v>
      </c>
      <c r="L85" s="36">
        <v>17.2</v>
      </c>
    </row>
    <row r="86" spans="1:12" ht="15" x14ac:dyDescent="0.25">
      <c r="A86" s="21"/>
      <c r="B86" s="13"/>
      <c r="C86" s="10"/>
      <c r="D86" s="7" t="s">
        <v>29</v>
      </c>
      <c r="E86" s="44" t="s">
        <v>39</v>
      </c>
      <c r="F86" s="36">
        <v>30</v>
      </c>
      <c r="G86" s="36">
        <v>1</v>
      </c>
      <c r="H86" s="36">
        <v>0</v>
      </c>
      <c r="I86" s="36">
        <v>5</v>
      </c>
      <c r="J86" s="36">
        <v>25</v>
      </c>
      <c r="K86" s="37"/>
      <c r="L86" s="36">
        <v>6.5</v>
      </c>
    </row>
    <row r="87" spans="1:12" ht="15" x14ac:dyDescent="0.25">
      <c r="A87" s="21"/>
      <c r="B87" s="13"/>
      <c r="C87" s="10"/>
      <c r="D87" s="7" t="s">
        <v>24</v>
      </c>
      <c r="E87" s="44" t="s">
        <v>48</v>
      </c>
      <c r="F87" s="36">
        <v>60</v>
      </c>
      <c r="G87" s="36">
        <v>4</v>
      </c>
      <c r="H87" s="36">
        <v>4</v>
      </c>
      <c r="I87" s="36">
        <v>5</v>
      </c>
      <c r="J87" s="36">
        <v>79</v>
      </c>
      <c r="K87" s="37"/>
      <c r="L87" s="36">
        <v>26</v>
      </c>
    </row>
    <row r="88" spans="1:12" ht="15" x14ac:dyDescent="0.25">
      <c r="A88" s="22"/>
      <c r="B88" s="15"/>
      <c r="C88" s="8"/>
      <c r="D88" s="16" t="s">
        <v>30</v>
      </c>
      <c r="E88" s="9"/>
      <c r="F88" s="17">
        <f>SUM(F83:F87)</f>
        <v>530</v>
      </c>
      <c r="G88" s="17">
        <f>SUM(G83:G87)</f>
        <v>22</v>
      </c>
      <c r="H88" s="17">
        <f>SUM(H83:H87)</f>
        <v>24</v>
      </c>
      <c r="I88" s="17">
        <f>SUM(I83:I87)</f>
        <v>66</v>
      </c>
      <c r="J88" s="17">
        <f>SUM(J83:J87)</f>
        <v>563</v>
      </c>
      <c r="K88" s="23"/>
      <c r="L88" s="17">
        <f>SUM(L83:L87)</f>
        <v>131.55000000000001</v>
      </c>
    </row>
    <row r="89" spans="1:12" ht="15" x14ac:dyDescent="0.25">
      <c r="A89" s="21">
        <v>2</v>
      </c>
      <c r="B89" s="13">
        <v>1</v>
      </c>
      <c r="C89" s="10" t="s">
        <v>23</v>
      </c>
      <c r="D89" s="7" t="s">
        <v>25</v>
      </c>
      <c r="E89" s="35" t="s">
        <v>84</v>
      </c>
      <c r="F89" s="36">
        <v>250</v>
      </c>
      <c r="G89" s="36">
        <v>3</v>
      </c>
      <c r="H89" s="36">
        <v>3</v>
      </c>
      <c r="I89" s="36">
        <v>21</v>
      </c>
      <c r="J89" s="36">
        <v>111</v>
      </c>
      <c r="K89" s="37">
        <v>140</v>
      </c>
      <c r="L89" s="36">
        <v>36.64</v>
      </c>
    </row>
    <row r="90" spans="1:12" ht="15" x14ac:dyDescent="0.25">
      <c r="A90" s="21"/>
      <c r="B90" s="13"/>
      <c r="C90" s="10"/>
      <c r="D90" s="7" t="s">
        <v>26</v>
      </c>
      <c r="E90" s="35" t="s">
        <v>86</v>
      </c>
      <c r="F90" s="36">
        <v>100</v>
      </c>
      <c r="G90" s="36">
        <v>14</v>
      </c>
      <c r="H90" s="36">
        <v>7</v>
      </c>
      <c r="I90" s="36">
        <v>4</v>
      </c>
      <c r="J90" s="36">
        <v>122</v>
      </c>
      <c r="K90" s="37">
        <v>437</v>
      </c>
      <c r="L90" s="36">
        <v>62.5</v>
      </c>
    </row>
    <row r="91" spans="1:12" ht="15" x14ac:dyDescent="0.25">
      <c r="A91" s="21"/>
      <c r="B91" s="13"/>
      <c r="C91" s="10"/>
      <c r="D91" s="7" t="s">
        <v>27</v>
      </c>
      <c r="E91" s="35" t="s">
        <v>85</v>
      </c>
      <c r="F91" s="36">
        <v>150</v>
      </c>
      <c r="G91" s="36">
        <v>5</v>
      </c>
      <c r="H91" s="36">
        <v>1</v>
      </c>
      <c r="I91" s="36">
        <v>30</v>
      </c>
      <c r="J91" s="36">
        <v>139</v>
      </c>
      <c r="K91" s="37">
        <v>297</v>
      </c>
      <c r="L91" s="36">
        <v>37.409999999999997</v>
      </c>
    </row>
    <row r="92" spans="1:12" ht="15" x14ac:dyDescent="0.25">
      <c r="A92" s="21"/>
      <c r="B92" s="13"/>
      <c r="C92" s="10"/>
      <c r="D92" s="7" t="s">
        <v>28</v>
      </c>
      <c r="E92" s="35" t="s">
        <v>88</v>
      </c>
      <c r="F92" s="36">
        <v>100</v>
      </c>
      <c r="G92" s="36">
        <v>1</v>
      </c>
      <c r="H92" s="36">
        <v>0</v>
      </c>
      <c r="I92" s="36">
        <v>31</v>
      </c>
      <c r="J92" s="36">
        <v>116</v>
      </c>
      <c r="K92" s="37">
        <v>639</v>
      </c>
      <c r="L92" s="36">
        <v>18</v>
      </c>
    </row>
    <row r="93" spans="1:12" ht="15" x14ac:dyDescent="0.25">
      <c r="A93" s="21"/>
      <c r="B93" s="13"/>
      <c r="C93" s="10"/>
      <c r="D93" s="7" t="s">
        <v>29</v>
      </c>
      <c r="E93" s="44" t="s">
        <v>39</v>
      </c>
      <c r="F93" s="36">
        <v>30</v>
      </c>
      <c r="G93" s="36">
        <v>1</v>
      </c>
      <c r="H93" s="36">
        <v>0</v>
      </c>
      <c r="I93" s="36">
        <v>5</v>
      </c>
      <c r="J93" s="36">
        <v>24</v>
      </c>
      <c r="K93" s="37"/>
      <c r="L93" s="36">
        <v>6.5</v>
      </c>
    </row>
    <row r="94" spans="1:12" ht="15" x14ac:dyDescent="0.25">
      <c r="A94" s="21"/>
      <c r="B94" s="13"/>
      <c r="C94" s="10"/>
      <c r="D94" s="7" t="s">
        <v>102</v>
      </c>
      <c r="E94" s="35" t="s">
        <v>75</v>
      </c>
      <c r="F94" s="36">
        <v>80</v>
      </c>
      <c r="G94" s="36">
        <v>7</v>
      </c>
      <c r="H94" s="36">
        <v>9</v>
      </c>
      <c r="I94" s="36">
        <v>58</v>
      </c>
      <c r="J94" s="36">
        <v>310</v>
      </c>
      <c r="K94" s="37">
        <v>738</v>
      </c>
      <c r="L94" s="36">
        <v>32.5</v>
      </c>
    </row>
    <row r="95" spans="1:12" ht="15" x14ac:dyDescent="0.25">
      <c r="A95" s="22"/>
      <c r="B95" s="15"/>
      <c r="C95" s="8"/>
      <c r="D95" s="16" t="s">
        <v>30</v>
      </c>
      <c r="E95" s="9"/>
      <c r="F95" s="17">
        <f>SUM(F89:F94)</f>
        <v>710</v>
      </c>
      <c r="G95" s="17">
        <f>SUM(G89:G94)</f>
        <v>31</v>
      </c>
      <c r="H95" s="17">
        <f>SUM(H89:H94)</f>
        <v>20</v>
      </c>
      <c r="I95" s="17">
        <f>SUM(I89:I94)</f>
        <v>149</v>
      </c>
      <c r="J95" s="17">
        <f>SUM(J89:J94)</f>
        <v>822</v>
      </c>
      <c r="K95" s="23"/>
      <c r="L95" s="17">
        <f>SUM(L89:L94)</f>
        <v>193.55</v>
      </c>
    </row>
    <row r="96" spans="1:12" ht="15.75" thickBot="1" x14ac:dyDescent="0.25">
      <c r="A96" s="24">
        <f>A83</f>
        <v>2</v>
      </c>
      <c r="B96" s="25">
        <f>B83</f>
        <v>1</v>
      </c>
      <c r="C96" s="57" t="s">
        <v>4</v>
      </c>
      <c r="D96" s="58"/>
      <c r="E96" s="26"/>
      <c r="F96" s="27">
        <f>F88+F95</f>
        <v>1240</v>
      </c>
      <c r="G96" s="27">
        <f>G88+G95</f>
        <v>53</v>
      </c>
      <c r="H96" s="27">
        <f>H88+H95</f>
        <v>44</v>
      </c>
      <c r="I96" s="27">
        <f>I88+I95</f>
        <v>215</v>
      </c>
      <c r="J96" s="27">
        <f>J88+J95</f>
        <v>1385</v>
      </c>
      <c r="K96" s="27"/>
      <c r="L96" s="27">
        <f>L88+L95</f>
        <v>325.10000000000002</v>
      </c>
    </row>
    <row r="97" spans="1:12" ht="15" x14ac:dyDescent="0.25">
      <c r="A97" s="12">
        <v>2</v>
      </c>
      <c r="B97" s="13">
        <v>2</v>
      </c>
      <c r="C97" s="20" t="s">
        <v>19</v>
      </c>
      <c r="D97" s="5" t="s">
        <v>20</v>
      </c>
      <c r="E97" s="44" t="s">
        <v>89</v>
      </c>
      <c r="F97" s="33">
        <v>200</v>
      </c>
      <c r="G97" s="33">
        <v>11</v>
      </c>
      <c r="H97" s="33">
        <v>4</v>
      </c>
      <c r="I97" s="33">
        <v>44</v>
      </c>
      <c r="J97" s="33">
        <v>280</v>
      </c>
      <c r="K97" s="34">
        <v>77</v>
      </c>
      <c r="L97" s="33">
        <v>30.5</v>
      </c>
    </row>
    <row r="98" spans="1:12" ht="15" x14ac:dyDescent="0.25">
      <c r="A98" s="12"/>
      <c r="B98" s="13"/>
      <c r="C98" s="10"/>
      <c r="D98" s="47" t="s">
        <v>26</v>
      </c>
      <c r="E98" s="44" t="s">
        <v>107</v>
      </c>
      <c r="F98" s="36">
        <v>120</v>
      </c>
      <c r="G98" s="36">
        <v>16</v>
      </c>
      <c r="H98" s="36">
        <v>0</v>
      </c>
      <c r="I98" s="36">
        <v>15</v>
      </c>
      <c r="J98" s="36">
        <v>112</v>
      </c>
      <c r="K98" s="37">
        <v>481</v>
      </c>
      <c r="L98" s="36">
        <v>60.74</v>
      </c>
    </row>
    <row r="99" spans="1:12" ht="15" x14ac:dyDescent="0.25">
      <c r="A99" s="12"/>
      <c r="B99" s="13"/>
      <c r="C99" s="10"/>
      <c r="D99" s="7" t="s">
        <v>21</v>
      </c>
      <c r="E99" s="44" t="s">
        <v>42</v>
      </c>
      <c r="F99" s="36">
        <v>20</v>
      </c>
      <c r="G99" s="36">
        <v>0</v>
      </c>
      <c r="H99" s="36">
        <v>0</v>
      </c>
      <c r="I99" s="36">
        <v>17</v>
      </c>
      <c r="J99" s="36">
        <v>62</v>
      </c>
      <c r="K99" s="37">
        <v>685</v>
      </c>
      <c r="L99" s="36">
        <v>15.1</v>
      </c>
    </row>
    <row r="100" spans="1:12" ht="15" x14ac:dyDescent="0.25">
      <c r="A100" s="12"/>
      <c r="B100" s="13"/>
      <c r="C100" s="10"/>
      <c r="D100" s="7" t="s">
        <v>29</v>
      </c>
      <c r="E100" s="44" t="s">
        <v>39</v>
      </c>
      <c r="F100" s="36">
        <v>60</v>
      </c>
      <c r="G100" s="36">
        <v>4</v>
      </c>
      <c r="H100" s="36">
        <v>4</v>
      </c>
      <c r="I100" s="36">
        <v>5</v>
      </c>
      <c r="J100" s="36">
        <v>65</v>
      </c>
      <c r="K100" s="37"/>
      <c r="L100" s="36">
        <v>6.5</v>
      </c>
    </row>
    <row r="101" spans="1:12" ht="15" x14ac:dyDescent="0.25">
      <c r="A101" s="12"/>
      <c r="B101" s="13"/>
      <c r="C101" s="10"/>
      <c r="D101" s="7" t="s">
        <v>22</v>
      </c>
      <c r="E101" s="44" t="s">
        <v>41</v>
      </c>
      <c r="F101" s="36">
        <v>100</v>
      </c>
      <c r="G101" s="36">
        <v>2</v>
      </c>
      <c r="H101" s="36">
        <v>5</v>
      </c>
      <c r="I101" s="36">
        <v>0</v>
      </c>
      <c r="J101" s="36">
        <v>48</v>
      </c>
      <c r="K101" s="37"/>
      <c r="L101" s="36">
        <v>39.43</v>
      </c>
    </row>
    <row r="102" spans="1:12" ht="15" x14ac:dyDescent="0.25">
      <c r="A102" s="14"/>
      <c r="B102" s="15"/>
      <c r="C102" s="8"/>
      <c r="D102" s="16" t="s">
        <v>30</v>
      </c>
      <c r="E102" s="9"/>
      <c r="F102" s="17">
        <f>SUM(F97:F101)</f>
        <v>500</v>
      </c>
      <c r="G102" s="17">
        <f>SUM(G97:G101)</f>
        <v>33</v>
      </c>
      <c r="H102" s="17">
        <f>SUM(H97:H101)</f>
        <v>13</v>
      </c>
      <c r="I102" s="17">
        <f>SUM(I97:I101)</f>
        <v>81</v>
      </c>
      <c r="J102" s="17">
        <f>SUM(J97:J101)</f>
        <v>567</v>
      </c>
      <c r="K102" s="23"/>
      <c r="L102" s="17">
        <f>SUM(L97:L101)</f>
        <v>152.27000000000001</v>
      </c>
    </row>
    <row r="103" spans="1:12" ht="15" x14ac:dyDescent="0.25">
      <c r="A103" s="12">
        <v>2</v>
      </c>
      <c r="B103" s="13">
        <v>2</v>
      </c>
      <c r="C103" s="10" t="s">
        <v>23</v>
      </c>
      <c r="D103" s="7" t="s">
        <v>25</v>
      </c>
      <c r="E103" s="35" t="s">
        <v>94</v>
      </c>
      <c r="F103" s="48">
        <v>250</v>
      </c>
      <c r="G103" s="48">
        <v>3</v>
      </c>
      <c r="H103" s="48">
        <v>5</v>
      </c>
      <c r="I103" s="48">
        <v>20</v>
      </c>
      <c r="J103" s="48">
        <v>124</v>
      </c>
      <c r="K103" s="37">
        <v>132</v>
      </c>
      <c r="L103" s="36">
        <v>30.3</v>
      </c>
    </row>
    <row r="104" spans="1:12" ht="15" x14ac:dyDescent="0.25">
      <c r="A104" s="12"/>
      <c r="B104" s="13"/>
      <c r="C104" s="10"/>
      <c r="D104" s="7" t="s">
        <v>26</v>
      </c>
      <c r="E104" s="35" t="s">
        <v>90</v>
      </c>
      <c r="F104" s="36">
        <v>100</v>
      </c>
      <c r="G104" s="36">
        <v>23</v>
      </c>
      <c r="H104" s="36">
        <v>28</v>
      </c>
      <c r="I104" s="36">
        <v>24</v>
      </c>
      <c r="J104" s="36">
        <v>396</v>
      </c>
      <c r="K104" s="37">
        <v>462</v>
      </c>
      <c r="L104" s="36">
        <v>45.03</v>
      </c>
    </row>
    <row r="105" spans="1:12" ht="15" x14ac:dyDescent="0.25">
      <c r="A105" s="12"/>
      <c r="B105" s="13"/>
      <c r="C105" s="10"/>
      <c r="D105" s="7" t="s">
        <v>27</v>
      </c>
      <c r="E105" s="35" t="s">
        <v>50</v>
      </c>
      <c r="F105" s="36">
        <v>150</v>
      </c>
      <c r="G105" s="36">
        <v>3</v>
      </c>
      <c r="H105" s="36">
        <v>8</v>
      </c>
      <c r="I105" s="36">
        <v>22</v>
      </c>
      <c r="J105" s="36">
        <v>170</v>
      </c>
      <c r="K105" s="37">
        <v>520</v>
      </c>
      <c r="L105" s="36">
        <v>35</v>
      </c>
    </row>
    <row r="106" spans="1:12" ht="15" x14ac:dyDescent="0.25">
      <c r="A106" s="12"/>
      <c r="B106" s="13"/>
      <c r="C106" s="10"/>
      <c r="D106" s="7" t="s">
        <v>28</v>
      </c>
      <c r="E106" s="35" t="s">
        <v>62</v>
      </c>
      <c r="F106" s="36">
        <v>200</v>
      </c>
      <c r="G106" s="36">
        <v>1</v>
      </c>
      <c r="H106" s="36">
        <v>0</v>
      </c>
      <c r="I106" s="36">
        <v>1</v>
      </c>
      <c r="J106" s="36">
        <v>8</v>
      </c>
      <c r="K106" s="37">
        <v>633</v>
      </c>
      <c r="L106" s="36">
        <v>32</v>
      </c>
    </row>
    <row r="107" spans="1:12" ht="15" x14ac:dyDescent="0.25">
      <c r="A107" s="12"/>
      <c r="B107" s="13"/>
      <c r="C107" s="10"/>
      <c r="D107" s="7" t="s">
        <v>29</v>
      </c>
      <c r="E107" s="44" t="s">
        <v>39</v>
      </c>
      <c r="F107" s="36">
        <v>30</v>
      </c>
      <c r="G107" s="36">
        <v>1</v>
      </c>
      <c r="H107" s="36">
        <v>1</v>
      </c>
      <c r="I107" s="36">
        <v>5</v>
      </c>
      <c r="J107" s="36">
        <v>30</v>
      </c>
      <c r="K107" s="37"/>
      <c r="L107" s="36">
        <v>6.5</v>
      </c>
    </row>
    <row r="108" spans="1:12" ht="15" x14ac:dyDescent="0.25">
      <c r="A108" s="12"/>
      <c r="B108" s="13"/>
      <c r="C108" s="10"/>
      <c r="D108" s="47" t="s">
        <v>24</v>
      </c>
      <c r="E108" s="35" t="s">
        <v>80</v>
      </c>
      <c r="F108" s="36">
        <v>100</v>
      </c>
      <c r="G108" s="36">
        <v>4</v>
      </c>
      <c r="H108" s="36">
        <v>8</v>
      </c>
      <c r="I108" s="36">
        <v>4</v>
      </c>
      <c r="J108" s="36">
        <v>94</v>
      </c>
      <c r="K108" s="37">
        <v>36</v>
      </c>
      <c r="L108" s="36">
        <v>24</v>
      </c>
    </row>
    <row r="109" spans="1:12" ht="15" x14ac:dyDescent="0.25">
      <c r="A109" s="12"/>
      <c r="B109" s="13"/>
      <c r="C109" s="10"/>
      <c r="D109" s="47"/>
      <c r="E109" s="35"/>
      <c r="F109" s="36"/>
      <c r="G109" s="36"/>
      <c r="H109" s="36"/>
      <c r="I109" s="36"/>
      <c r="J109" s="36"/>
      <c r="K109" s="37"/>
      <c r="L109" s="36"/>
    </row>
    <row r="110" spans="1:12" ht="15" x14ac:dyDescent="0.25">
      <c r="A110" s="14"/>
      <c r="B110" s="15"/>
      <c r="C110" s="8"/>
      <c r="D110" s="16" t="s">
        <v>30</v>
      </c>
      <c r="E110" s="9"/>
      <c r="F110" s="17">
        <f>SUM(F103:F108)</f>
        <v>830</v>
      </c>
      <c r="G110" s="17">
        <f>SUM(G103:G108)</f>
        <v>35</v>
      </c>
      <c r="H110" s="17">
        <f>SUM(H103:H108)</f>
        <v>50</v>
      </c>
      <c r="I110" s="17">
        <f>SUM(I103:I108)</f>
        <v>76</v>
      </c>
      <c r="J110" s="17">
        <f>SUM(J103:J108)</f>
        <v>822</v>
      </c>
      <c r="K110" s="23"/>
      <c r="L110" s="17">
        <f>SUM(L103:L108)</f>
        <v>172.82999999999998</v>
      </c>
    </row>
    <row r="111" spans="1:12" ht="15.75" thickBot="1" x14ac:dyDescent="0.25">
      <c r="A111" s="28">
        <f>A97</f>
        <v>2</v>
      </c>
      <c r="B111" s="28">
        <f>B97</f>
        <v>2</v>
      </c>
      <c r="C111" s="57" t="s">
        <v>4</v>
      </c>
      <c r="D111" s="58"/>
      <c r="E111" s="26"/>
      <c r="F111" s="27">
        <f>F102+F110</f>
        <v>1330</v>
      </c>
      <c r="G111" s="27">
        <f>G102+G110</f>
        <v>68</v>
      </c>
      <c r="H111" s="27">
        <f>H102+H110</f>
        <v>63</v>
      </c>
      <c r="I111" s="27">
        <f>I102+I110</f>
        <v>157</v>
      </c>
      <c r="J111" s="27">
        <f>J102+J110</f>
        <v>1389</v>
      </c>
      <c r="K111" s="27"/>
      <c r="L111" s="27">
        <f>L102+L110</f>
        <v>325.10000000000002</v>
      </c>
    </row>
    <row r="112" spans="1:12" ht="15" x14ac:dyDescent="0.25">
      <c r="A112" s="18">
        <v>2</v>
      </c>
      <c r="B112" s="19">
        <v>3</v>
      </c>
      <c r="C112" s="20" t="s">
        <v>19</v>
      </c>
      <c r="D112" s="5" t="s">
        <v>20</v>
      </c>
      <c r="E112" s="46" t="s">
        <v>91</v>
      </c>
      <c r="F112" s="33">
        <v>170</v>
      </c>
      <c r="G112" s="33">
        <v>20</v>
      </c>
      <c r="H112" s="33">
        <v>14</v>
      </c>
      <c r="I112" s="33">
        <v>20</v>
      </c>
      <c r="J112" s="33">
        <v>314</v>
      </c>
      <c r="K112" s="34">
        <v>355</v>
      </c>
      <c r="L112" s="33">
        <v>60.5</v>
      </c>
    </row>
    <row r="113" spans="1:12" ht="15" x14ac:dyDescent="0.25">
      <c r="A113" s="21"/>
      <c r="B113" s="13"/>
      <c r="C113" s="10"/>
      <c r="D113" s="47" t="s">
        <v>57</v>
      </c>
      <c r="E113" s="46" t="s">
        <v>64</v>
      </c>
      <c r="F113" s="36">
        <v>130</v>
      </c>
      <c r="G113" s="36">
        <v>6</v>
      </c>
      <c r="H113" s="36">
        <v>6</v>
      </c>
      <c r="I113" s="36">
        <v>8</v>
      </c>
      <c r="J113" s="36">
        <v>121</v>
      </c>
      <c r="K113" s="37">
        <v>698</v>
      </c>
      <c r="L113" s="36">
        <v>45.1</v>
      </c>
    </row>
    <row r="114" spans="1:12" ht="15" x14ac:dyDescent="0.25">
      <c r="A114" s="21"/>
      <c r="B114" s="13"/>
      <c r="C114" s="10"/>
      <c r="D114" s="7" t="s">
        <v>21</v>
      </c>
      <c r="E114" s="46" t="s">
        <v>42</v>
      </c>
      <c r="F114" s="36">
        <v>200</v>
      </c>
      <c r="G114" s="36">
        <v>0</v>
      </c>
      <c r="H114" s="36">
        <v>0</v>
      </c>
      <c r="I114" s="36">
        <v>15</v>
      </c>
      <c r="J114" s="36">
        <v>66</v>
      </c>
      <c r="K114" s="37">
        <v>685</v>
      </c>
      <c r="L114" s="36">
        <v>10</v>
      </c>
    </row>
    <row r="115" spans="1:12" ht="15" x14ac:dyDescent="0.25">
      <c r="A115" s="21"/>
      <c r="B115" s="13"/>
      <c r="C115" s="10"/>
      <c r="D115" s="47" t="s">
        <v>29</v>
      </c>
      <c r="E115" s="35" t="s">
        <v>39</v>
      </c>
      <c r="F115" s="36">
        <v>30</v>
      </c>
      <c r="G115" s="36">
        <v>1</v>
      </c>
      <c r="H115" s="36">
        <v>0</v>
      </c>
      <c r="I115" s="36">
        <v>5</v>
      </c>
      <c r="J115" s="36">
        <v>25</v>
      </c>
      <c r="K115" s="37"/>
      <c r="L115" s="36">
        <v>6.5</v>
      </c>
    </row>
    <row r="116" spans="1:12" ht="15" x14ac:dyDescent="0.25">
      <c r="A116" s="22"/>
      <c r="B116" s="15"/>
      <c r="C116" s="8"/>
      <c r="D116" s="16" t="s">
        <v>30</v>
      </c>
      <c r="E116" s="9"/>
      <c r="F116" s="17">
        <f>SUM(F112:F115)</f>
        <v>530</v>
      </c>
      <c r="G116" s="17">
        <f>SUM(G112:G115)</f>
        <v>27</v>
      </c>
      <c r="H116" s="17">
        <f>SUM(H112:H115)</f>
        <v>20</v>
      </c>
      <c r="I116" s="17">
        <f>SUM(I112:I115)</f>
        <v>48</v>
      </c>
      <c r="J116" s="17">
        <f>SUM(J112:J115)</f>
        <v>526</v>
      </c>
      <c r="K116" s="23"/>
      <c r="L116" s="17">
        <f>SUM(L112:L115)</f>
        <v>122.1</v>
      </c>
    </row>
    <row r="117" spans="1:12" ht="25.5" x14ac:dyDescent="0.25">
      <c r="A117" s="21">
        <v>2</v>
      </c>
      <c r="B117" s="13">
        <v>3</v>
      </c>
      <c r="C117" s="10" t="s">
        <v>23</v>
      </c>
      <c r="D117" s="7" t="s">
        <v>25</v>
      </c>
      <c r="E117" s="35" t="s">
        <v>108</v>
      </c>
      <c r="F117" s="36">
        <v>250</v>
      </c>
      <c r="G117" s="36">
        <v>8</v>
      </c>
      <c r="H117" s="36">
        <v>5</v>
      </c>
      <c r="I117" s="36">
        <v>21</v>
      </c>
      <c r="J117" s="36">
        <v>145</v>
      </c>
      <c r="K117" s="37">
        <v>136</v>
      </c>
      <c r="L117" s="36">
        <v>35.64</v>
      </c>
    </row>
    <row r="118" spans="1:12" ht="15" x14ac:dyDescent="0.25">
      <c r="A118" s="21"/>
      <c r="B118" s="13"/>
      <c r="C118" s="10"/>
      <c r="D118" s="7" t="s">
        <v>26</v>
      </c>
      <c r="E118" s="35" t="s">
        <v>92</v>
      </c>
      <c r="F118" s="36">
        <v>120</v>
      </c>
      <c r="G118" s="36">
        <v>9</v>
      </c>
      <c r="H118" s="36">
        <v>5</v>
      </c>
      <c r="I118" s="36">
        <v>10</v>
      </c>
      <c r="J118" s="36">
        <v>113</v>
      </c>
      <c r="K118" s="37">
        <v>438</v>
      </c>
      <c r="L118" s="36">
        <v>74.319999999999993</v>
      </c>
    </row>
    <row r="119" spans="1:12" ht="15" x14ac:dyDescent="0.25">
      <c r="A119" s="21"/>
      <c r="B119" s="13"/>
      <c r="C119" s="10"/>
      <c r="D119" s="7" t="s">
        <v>21</v>
      </c>
      <c r="E119" s="35" t="s">
        <v>83</v>
      </c>
      <c r="F119" s="36">
        <v>200</v>
      </c>
      <c r="G119" s="36">
        <v>5</v>
      </c>
      <c r="H119" s="36">
        <v>5</v>
      </c>
      <c r="I119" s="36">
        <v>32</v>
      </c>
      <c r="J119" s="36">
        <v>174</v>
      </c>
      <c r="K119" s="37">
        <v>694</v>
      </c>
      <c r="L119" s="36">
        <v>12.53</v>
      </c>
    </row>
    <row r="120" spans="1:12" ht="15" x14ac:dyDescent="0.25">
      <c r="A120" s="21"/>
      <c r="B120" s="13"/>
      <c r="C120" s="10"/>
      <c r="D120" s="7" t="s">
        <v>103</v>
      </c>
      <c r="E120" s="44" t="s">
        <v>45</v>
      </c>
      <c r="F120" s="36">
        <v>30</v>
      </c>
      <c r="G120" s="36">
        <v>2</v>
      </c>
      <c r="H120" s="36">
        <v>0</v>
      </c>
      <c r="I120" s="36">
        <v>12</v>
      </c>
      <c r="J120" s="36">
        <v>57</v>
      </c>
      <c r="K120" s="37"/>
      <c r="L120" s="36">
        <v>6.5</v>
      </c>
    </row>
    <row r="121" spans="1:12" ht="15" x14ac:dyDescent="0.25">
      <c r="A121" s="21"/>
      <c r="B121" s="13"/>
      <c r="C121" s="10"/>
      <c r="D121" s="7" t="s">
        <v>24</v>
      </c>
      <c r="E121" s="44" t="s">
        <v>87</v>
      </c>
      <c r="F121" s="36">
        <v>100</v>
      </c>
      <c r="G121" s="36">
        <v>1</v>
      </c>
      <c r="H121" s="36">
        <v>3</v>
      </c>
      <c r="I121" s="36">
        <v>12</v>
      </c>
      <c r="J121" s="36">
        <v>75</v>
      </c>
      <c r="K121" s="37"/>
      <c r="L121" s="36">
        <v>27.84</v>
      </c>
    </row>
    <row r="122" spans="1:12" ht="15" x14ac:dyDescent="0.25">
      <c r="A122" s="21"/>
      <c r="B122" s="13"/>
      <c r="C122" s="10"/>
      <c r="D122" s="47" t="s">
        <v>22</v>
      </c>
      <c r="E122" s="35" t="s">
        <v>41</v>
      </c>
      <c r="F122" s="36">
        <v>100</v>
      </c>
      <c r="G122" s="36">
        <v>1</v>
      </c>
      <c r="H122" s="36">
        <v>0</v>
      </c>
      <c r="I122" s="36">
        <v>29</v>
      </c>
      <c r="J122" s="36">
        <v>120</v>
      </c>
      <c r="K122" s="37">
        <v>40</v>
      </c>
      <c r="L122" s="36">
        <v>39.67</v>
      </c>
    </row>
    <row r="123" spans="1:12" ht="15" x14ac:dyDescent="0.25">
      <c r="A123" s="21"/>
      <c r="B123" s="13"/>
      <c r="C123" s="10"/>
      <c r="D123" s="47" t="s">
        <v>29</v>
      </c>
      <c r="E123" s="35" t="s">
        <v>39</v>
      </c>
      <c r="F123" s="36">
        <v>32</v>
      </c>
      <c r="G123" s="36">
        <v>1</v>
      </c>
      <c r="H123" s="36">
        <v>5</v>
      </c>
      <c r="I123" s="36">
        <v>26</v>
      </c>
      <c r="J123" s="36">
        <v>138</v>
      </c>
      <c r="K123" s="37"/>
      <c r="L123" s="36">
        <v>6.5</v>
      </c>
    </row>
    <row r="124" spans="1:12" ht="15" x14ac:dyDescent="0.25">
      <c r="A124" s="22"/>
      <c r="B124" s="15"/>
      <c r="C124" s="8"/>
      <c r="D124" s="16" t="s">
        <v>30</v>
      </c>
      <c r="E124" s="9"/>
      <c r="F124" s="17">
        <f>SUM(F117:F123)</f>
        <v>832</v>
      </c>
      <c r="G124" s="17">
        <f>SUM(G117:G123)</f>
        <v>27</v>
      </c>
      <c r="H124" s="17">
        <f>SUM(H117:H123)</f>
        <v>23</v>
      </c>
      <c r="I124" s="17">
        <f>SUM(I117:I123)</f>
        <v>142</v>
      </c>
      <c r="J124" s="17">
        <f>SUM(J117:J123)</f>
        <v>822</v>
      </c>
      <c r="K124" s="23"/>
      <c r="L124" s="17">
        <f>SUM(L117:L123)</f>
        <v>203</v>
      </c>
    </row>
    <row r="125" spans="1:12" ht="15.75" thickBot="1" x14ac:dyDescent="0.25">
      <c r="A125" s="24">
        <f>A112</f>
        <v>2</v>
      </c>
      <c r="B125" s="25">
        <f>B112</f>
        <v>3</v>
      </c>
      <c r="C125" s="57" t="s">
        <v>4</v>
      </c>
      <c r="D125" s="58"/>
      <c r="E125" s="26"/>
      <c r="F125" s="27">
        <f>F116+F124</f>
        <v>1362</v>
      </c>
      <c r="G125" s="27">
        <f>G116+G124</f>
        <v>54</v>
      </c>
      <c r="H125" s="27">
        <f>H116+H124</f>
        <v>43</v>
      </c>
      <c r="I125" s="27">
        <f>I116+I124</f>
        <v>190</v>
      </c>
      <c r="J125" s="27">
        <f>J116+J124</f>
        <v>1348</v>
      </c>
      <c r="K125" s="27"/>
      <c r="L125" s="27">
        <f>L116+L124</f>
        <v>325.10000000000002</v>
      </c>
    </row>
    <row r="126" spans="1:12" ht="15" x14ac:dyDescent="0.25">
      <c r="A126" s="18">
        <v>2</v>
      </c>
      <c r="B126" s="19">
        <v>4</v>
      </c>
      <c r="C126" s="20" t="s">
        <v>19</v>
      </c>
      <c r="D126" s="5" t="s">
        <v>20</v>
      </c>
      <c r="E126" s="45" t="s">
        <v>93</v>
      </c>
      <c r="F126" s="33">
        <v>250</v>
      </c>
      <c r="G126" s="33">
        <v>11</v>
      </c>
      <c r="H126" s="33">
        <v>4</v>
      </c>
      <c r="I126" s="33">
        <v>44</v>
      </c>
      <c r="J126" s="33">
        <v>280</v>
      </c>
      <c r="K126" s="34">
        <v>297</v>
      </c>
      <c r="L126" s="33">
        <v>37.700000000000003</v>
      </c>
    </row>
    <row r="127" spans="1:12" ht="15" x14ac:dyDescent="0.25">
      <c r="A127" s="21"/>
      <c r="B127" s="13"/>
      <c r="C127" s="10"/>
      <c r="D127" s="7" t="s">
        <v>21</v>
      </c>
      <c r="E127" s="44" t="s">
        <v>42</v>
      </c>
      <c r="F127" s="36">
        <v>200</v>
      </c>
      <c r="G127" s="36">
        <v>0</v>
      </c>
      <c r="H127" s="36">
        <v>0</v>
      </c>
      <c r="I127" s="36">
        <v>15</v>
      </c>
      <c r="J127" s="36">
        <v>58</v>
      </c>
      <c r="K127" s="37">
        <v>685</v>
      </c>
      <c r="L127" s="36">
        <v>12.8</v>
      </c>
    </row>
    <row r="128" spans="1:12" ht="15" x14ac:dyDescent="0.25">
      <c r="A128" s="21"/>
      <c r="B128" s="13"/>
      <c r="C128" s="10"/>
      <c r="D128" s="7" t="s">
        <v>57</v>
      </c>
      <c r="E128" s="35" t="s">
        <v>58</v>
      </c>
      <c r="F128" s="36">
        <v>20</v>
      </c>
      <c r="G128" s="36">
        <v>0</v>
      </c>
      <c r="H128" s="36">
        <v>17</v>
      </c>
      <c r="I128" s="36">
        <v>0</v>
      </c>
      <c r="J128" s="36">
        <v>154</v>
      </c>
      <c r="K128" s="37"/>
      <c r="L128" s="36">
        <v>6.55</v>
      </c>
    </row>
    <row r="129" spans="1:12" ht="15" x14ac:dyDescent="0.25">
      <c r="A129" s="21"/>
      <c r="B129" s="13"/>
      <c r="C129" s="10"/>
      <c r="D129" s="47" t="s">
        <v>24</v>
      </c>
      <c r="E129" s="35" t="s">
        <v>48</v>
      </c>
      <c r="F129" s="36">
        <v>100</v>
      </c>
      <c r="G129" s="36">
        <v>4</v>
      </c>
      <c r="H129" s="36">
        <v>4</v>
      </c>
      <c r="I129" s="36">
        <v>5</v>
      </c>
      <c r="J129" s="36">
        <v>65</v>
      </c>
      <c r="K129" s="37"/>
      <c r="L129" s="36">
        <v>41.53</v>
      </c>
    </row>
    <row r="130" spans="1:12" ht="15" x14ac:dyDescent="0.25">
      <c r="A130" s="22"/>
      <c r="B130" s="15"/>
      <c r="C130" s="8"/>
      <c r="D130" s="16" t="s">
        <v>30</v>
      </c>
      <c r="E130" s="9"/>
      <c r="F130" s="17">
        <f>SUM(F126:F129)</f>
        <v>570</v>
      </c>
      <c r="G130" s="17">
        <f>SUM(G126:G129)</f>
        <v>15</v>
      </c>
      <c r="H130" s="17">
        <f>SUM(H126:H129)</f>
        <v>25</v>
      </c>
      <c r="I130" s="17">
        <f>SUM(I126:I129)</f>
        <v>64</v>
      </c>
      <c r="J130" s="17">
        <f>SUM(J126:J129)</f>
        <v>557</v>
      </c>
      <c r="K130" s="23"/>
      <c r="L130" s="17">
        <f>SUM(L126:L129)</f>
        <v>98.58</v>
      </c>
    </row>
    <row r="131" spans="1:12" ht="15" x14ac:dyDescent="0.25">
      <c r="A131" s="21">
        <v>2</v>
      </c>
      <c r="B131" s="13">
        <v>4</v>
      </c>
      <c r="C131" s="10" t="s">
        <v>23</v>
      </c>
      <c r="D131" s="7" t="s">
        <v>25</v>
      </c>
      <c r="E131" s="35" t="s">
        <v>94</v>
      </c>
      <c r="F131" s="36">
        <v>250</v>
      </c>
      <c r="G131" s="36">
        <v>6</v>
      </c>
      <c r="H131" s="36">
        <v>6</v>
      </c>
      <c r="I131" s="36">
        <v>22</v>
      </c>
      <c r="J131" s="36">
        <v>157</v>
      </c>
      <c r="K131" s="37">
        <v>139</v>
      </c>
      <c r="L131" s="36">
        <v>36.39</v>
      </c>
    </row>
    <row r="132" spans="1:12" ht="15" x14ac:dyDescent="0.25">
      <c r="A132" s="21"/>
      <c r="B132" s="13"/>
      <c r="C132" s="10"/>
      <c r="D132" s="7" t="s">
        <v>26</v>
      </c>
      <c r="E132" s="35" t="s">
        <v>95</v>
      </c>
      <c r="F132" s="36">
        <v>100</v>
      </c>
      <c r="G132" s="36">
        <v>13</v>
      </c>
      <c r="H132" s="36">
        <v>9</v>
      </c>
      <c r="I132" s="36">
        <v>15</v>
      </c>
      <c r="J132" s="36">
        <v>186</v>
      </c>
      <c r="K132" s="37">
        <v>388</v>
      </c>
      <c r="L132" s="36">
        <v>55.64</v>
      </c>
    </row>
    <row r="133" spans="1:12" ht="15" x14ac:dyDescent="0.25">
      <c r="A133" s="21"/>
      <c r="B133" s="13"/>
      <c r="C133" s="10"/>
      <c r="D133" s="7" t="s">
        <v>27</v>
      </c>
      <c r="E133" s="35" t="s">
        <v>68</v>
      </c>
      <c r="F133" s="36">
        <v>150</v>
      </c>
      <c r="G133" s="36">
        <v>5</v>
      </c>
      <c r="H133" s="36">
        <v>10</v>
      </c>
      <c r="I133" s="36">
        <v>24</v>
      </c>
      <c r="J133" s="36">
        <v>210</v>
      </c>
      <c r="K133" s="37">
        <v>518</v>
      </c>
      <c r="L133" s="36">
        <v>37.9</v>
      </c>
    </row>
    <row r="134" spans="1:12" ht="15" x14ac:dyDescent="0.25">
      <c r="A134" s="21"/>
      <c r="B134" s="13"/>
      <c r="C134" s="10"/>
      <c r="D134" s="7" t="s">
        <v>28</v>
      </c>
      <c r="E134" s="35" t="s">
        <v>97</v>
      </c>
      <c r="F134" s="36">
        <v>200</v>
      </c>
      <c r="G134" s="36">
        <v>6</v>
      </c>
      <c r="H134" s="36">
        <v>7</v>
      </c>
      <c r="I134" s="36">
        <v>10</v>
      </c>
      <c r="J134" s="36">
        <v>121</v>
      </c>
      <c r="K134" s="37">
        <v>697</v>
      </c>
      <c r="L134" s="36">
        <v>24.5</v>
      </c>
    </row>
    <row r="135" spans="1:12" ht="15" x14ac:dyDescent="0.25">
      <c r="A135" s="21"/>
      <c r="B135" s="13"/>
      <c r="C135" s="10"/>
      <c r="D135" s="7" t="s">
        <v>29</v>
      </c>
      <c r="E135" s="44" t="s">
        <v>39</v>
      </c>
      <c r="F135" s="36">
        <v>30</v>
      </c>
      <c r="G135" s="36">
        <v>1</v>
      </c>
      <c r="H135" s="36">
        <v>0</v>
      </c>
      <c r="I135" s="36">
        <v>5</v>
      </c>
      <c r="J135" s="36">
        <v>26</v>
      </c>
      <c r="K135" s="37"/>
      <c r="L135" s="36">
        <v>6.55</v>
      </c>
    </row>
    <row r="136" spans="1:12" ht="15" x14ac:dyDescent="0.25">
      <c r="A136" s="21"/>
      <c r="B136" s="13"/>
      <c r="C136" s="10"/>
      <c r="D136" s="47" t="s">
        <v>24</v>
      </c>
      <c r="E136" s="35" t="s">
        <v>96</v>
      </c>
      <c r="F136" s="36">
        <v>100</v>
      </c>
      <c r="G136" s="36">
        <v>1</v>
      </c>
      <c r="H136" s="36">
        <v>4</v>
      </c>
      <c r="I136" s="36">
        <v>3</v>
      </c>
      <c r="J136" s="36">
        <v>57</v>
      </c>
      <c r="K136" s="37">
        <v>20</v>
      </c>
      <c r="L136" s="36">
        <v>23.5</v>
      </c>
    </row>
    <row r="137" spans="1:12" ht="15" x14ac:dyDescent="0.25">
      <c r="A137" s="21"/>
      <c r="B137" s="13"/>
      <c r="C137" s="10"/>
      <c r="D137" s="47" t="s">
        <v>22</v>
      </c>
      <c r="E137" s="35" t="s">
        <v>41</v>
      </c>
      <c r="F137" s="36">
        <v>100</v>
      </c>
      <c r="G137" s="36">
        <v>1</v>
      </c>
      <c r="H137" s="36">
        <v>0</v>
      </c>
      <c r="I137" s="36">
        <v>17</v>
      </c>
      <c r="J137" s="36">
        <v>65</v>
      </c>
      <c r="K137" s="37"/>
      <c r="L137" s="36">
        <v>42.04</v>
      </c>
    </row>
    <row r="138" spans="1:12" ht="15" x14ac:dyDescent="0.25">
      <c r="A138" s="22"/>
      <c r="B138" s="15"/>
      <c r="C138" s="8"/>
      <c r="D138" s="16" t="s">
        <v>30</v>
      </c>
      <c r="E138" s="9"/>
      <c r="F138" s="17">
        <f>SUM(F131:F137)</f>
        <v>930</v>
      </c>
      <c r="G138" s="17">
        <f>SUM(G131:G137)</f>
        <v>33</v>
      </c>
      <c r="H138" s="17">
        <f>SUM(H131:H137)</f>
        <v>36</v>
      </c>
      <c r="I138" s="17">
        <f>SUM(I131:I137)</f>
        <v>96</v>
      </c>
      <c r="J138" s="17">
        <f>SUM(J131:J137)</f>
        <v>822</v>
      </c>
      <c r="K138" s="23"/>
      <c r="L138" s="17">
        <f>SUM(L131:L137)</f>
        <v>226.52</v>
      </c>
    </row>
    <row r="139" spans="1:12" ht="15.75" thickBot="1" x14ac:dyDescent="0.25">
      <c r="A139" s="24">
        <f>A126</f>
        <v>2</v>
      </c>
      <c r="B139" s="25">
        <f>B126</f>
        <v>4</v>
      </c>
      <c r="C139" s="57" t="s">
        <v>4</v>
      </c>
      <c r="D139" s="58"/>
      <c r="E139" s="26"/>
      <c r="F139" s="27">
        <f>F130+F138</f>
        <v>1500</v>
      </c>
      <c r="G139" s="27">
        <f>G130+G138</f>
        <v>48</v>
      </c>
      <c r="H139" s="27">
        <f>H130+H138</f>
        <v>61</v>
      </c>
      <c r="I139" s="27">
        <f>I130+I138</f>
        <v>160</v>
      </c>
      <c r="J139" s="27">
        <f>J130+J138</f>
        <v>1379</v>
      </c>
      <c r="K139" s="27"/>
      <c r="L139" s="27">
        <f>L130+L138</f>
        <v>325.10000000000002</v>
      </c>
    </row>
    <row r="140" spans="1:12" ht="15" x14ac:dyDescent="0.25">
      <c r="A140" s="18">
        <v>2</v>
      </c>
      <c r="B140" s="19">
        <v>5</v>
      </c>
      <c r="C140" s="20" t="s">
        <v>19</v>
      </c>
      <c r="D140" s="5" t="s">
        <v>20</v>
      </c>
      <c r="E140" s="45" t="s">
        <v>43</v>
      </c>
      <c r="F140" s="33">
        <v>150</v>
      </c>
      <c r="G140" s="33">
        <v>30</v>
      </c>
      <c r="H140" s="33">
        <v>27</v>
      </c>
      <c r="I140" s="33">
        <v>27</v>
      </c>
      <c r="J140" s="33">
        <v>425</v>
      </c>
      <c r="K140" s="34">
        <v>278</v>
      </c>
      <c r="L140" s="33">
        <v>67.400000000000006</v>
      </c>
    </row>
    <row r="141" spans="1:12" ht="15" x14ac:dyDescent="0.25">
      <c r="A141" s="21"/>
      <c r="B141" s="13"/>
      <c r="C141" s="10"/>
      <c r="D141" s="47" t="s">
        <v>109</v>
      </c>
      <c r="E141" s="46" t="s">
        <v>65</v>
      </c>
      <c r="F141" s="36">
        <v>100</v>
      </c>
      <c r="G141" s="36">
        <v>3</v>
      </c>
      <c r="H141" s="36">
        <v>4</v>
      </c>
      <c r="I141" s="36">
        <v>29</v>
      </c>
      <c r="J141" s="36">
        <v>148</v>
      </c>
      <c r="K141" s="37">
        <v>689</v>
      </c>
      <c r="L141" s="36">
        <v>17</v>
      </c>
    </row>
    <row r="142" spans="1:12" ht="15" x14ac:dyDescent="0.25">
      <c r="A142" s="21"/>
      <c r="B142" s="13"/>
      <c r="C142" s="10"/>
      <c r="D142" s="7" t="s">
        <v>29</v>
      </c>
      <c r="E142" s="46" t="s">
        <v>39</v>
      </c>
      <c r="F142" s="36">
        <v>30</v>
      </c>
      <c r="G142" s="36">
        <v>1</v>
      </c>
      <c r="H142" s="36">
        <v>0</v>
      </c>
      <c r="I142" s="36">
        <v>5</v>
      </c>
      <c r="J142" s="36">
        <v>26</v>
      </c>
      <c r="K142" s="37"/>
      <c r="L142" s="36">
        <v>6.5</v>
      </c>
    </row>
    <row r="143" spans="1:12" ht="15" x14ac:dyDescent="0.25">
      <c r="A143" s="21"/>
      <c r="B143" s="13"/>
      <c r="C143" s="10"/>
      <c r="D143" s="7"/>
      <c r="E143" s="46"/>
      <c r="F143" s="36"/>
      <c r="G143" s="36"/>
      <c r="H143" s="36"/>
      <c r="I143" s="36"/>
      <c r="J143" s="36"/>
      <c r="K143" s="37"/>
      <c r="L143" s="36"/>
    </row>
    <row r="144" spans="1:12" ht="15.75" customHeight="1" x14ac:dyDescent="0.25">
      <c r="A144" s="22"/>
      <c r="B144" s="15"/>
      <c r="C144" s="8"/>
      <c r="D144" s="16" t="s">
        <v>30</v>
      </c>
      <c r="E144" s="9"/>
      <c r="F144" s="17">
        <f>SUM(F140:F142)</f>
        <v>280</v>
      </c>
      <c r="G144" s="17">
        <f>SUM(G140:G142)</f>
        <v>34</v>
      </c>
      <c r="H144" s="17">
        <f>SUM(H140:H142)</f>
        <v>31</v>
      </c>
      <c r="I144" s="17">
        <f>SUM(I140:I142)</f>
        <v>61</v>
      </c>
      <c r="J144" s="17">
        <f>SUM(J140:J142)</f>
        <v>599</v>
      </c>
      <c r="K144" s="23"/>
      <c r="L144" s="17">
        <f>SUM(L140:L142)</f>
        <v>90.9</v>
      </c>
    </row>
    <row r="145" spans="1:12" ht="15" x14ac:dyDescent="0.25">
      <c r="A145" s="21">
        <v>2</v>
      </c>
      <c r="B145" s="13">
        <v>5</v>
      </c>
      <c r="C145" s="10" t="s">
        <v>23</v>
      </c>
      <c r="D145" s="7" t="s">
        <v>25</v>
      </c>
      <c r="E145" s="35" t="s">
        <v>98</v>
      </c>
      <c r="F145" s="36">
        <v>250</v>
      </c>
      <c r="G145" s="36">
        <v>3</v>
      </c>
      <c r="H145" s="36">
        <v>3</v>
      </c>
      <c r="I145" s="36">
        <v>18</v>
      </c>
      <c r="J145" s="36">
        <v>113</v>
      </c>
      <c r="K145" s="37">
        <v>138</v>
      </c>
      <c r="L145" s="36">
        <v>45.7</v>
      </c>
    </row>
    <row r="146" spans="1:12" ht="15" x14ac:dyDescent="0.25">
      <c r="A146" s="21"/>
      <c r="B146" s="13"/>
      <c r="C146" s="10"/>
      <c r="D146" s="7" t="s">
        <v>26</v>
      </c>
      <c r="E146" s="35" t="s">
        <v>99</v>
      </c>
      <c r="F146" s="36">
        <v>120</v>
      </c>
      <c r="G146" s="36">
        <v>27</v>
      </c>
      <c r="H146" s="36">
        <v>15</v>
      </c>
      <c r="I146" s="36">
        <v>32</v>
      </c>
      <c r="J146" s="36">
        <v>375</v>
      </c>
      <c r="K146" s="37">
        <v>436</v>
      </c>
      <c r="L146" s="36">
        <v>74.400000000000006</v>
      </c>
    </row>
    <row r="147" spans="1:12" ht="15" x14ac:dyDescent="0.25">
      <c r="A147" s="21"/>
      <c r="B147" s="13"/>
      <c r="C147" s="10"/>
      <c r="D147" s="7" t="s">
        <v>28</v>
      </c>
      <c r="E147" s="35" t="s">
        <v>53</v>
      </c>
      <c r="F147" s="36">
        <v>200</v>
      </c>
      <c r="G147" s="36">
        <v>1</v>
      </c>
      <c r="H147" s="36">
        <v>0</v>
      </c>
      <c r="I147" s="36">
        <v>18</v>
      </c>
      <c r="J147" s="36">
        <v>72</v>
      </c>
      <c r="K147" s="37"/>
      <c r="L147" s="36">
        <v>45</v>
      </c>
    </row>
    <row r="148" spans="1:12" ht="15" x14ac:dyDescent="0.25">
      <c r="A148" s="21"/>
      <c r="B148" s="13"/>
      <c r="C148" s="10"/>
      <c r="D148" s="7" t="s">
        <v>29</v>
      </c>
      <c r="E148" s="44" t="s">
        <v>39</v>
      </c>
      <c r="F148" s="36">
        <v>30</v>
      </c>
      <c r="G148" s="36">
        <v>1</v>
      </c>
      <c r="H148" s="36">
        <v>0</v>
      </c>
      <c r="I148" s="36">
        <v>5</v>
      </c>
      <c r="J148" s="36">
        <v>26</v>
      </c>
      <c r="K148" s="37"/>
      <c r="L148" s="36">
        <v>6.5</v>
      </c>
    </row>
    <row r="149" spans="1:12" ht="15" x14ac:dyDescent="0.25">
      <c r="A149" s="21"/>
      <c r="B149" s="13"/>
      <c r="C149" s="10"/>
      <c r="D149" s="47" t="s">
        <v>24</v>
      </c>
      <c r="E149" s="35" t="s">
        <v>100</v>
      </c>
      <c r="F149" s="36">
        <v>100</v>
      </c>
      <c r="G149" s="36">
        <v>1</v>
      </c>
      <c r="H149" s="36">
        <v>11</v>
      </c>
      <c r="I149" s="36">
        <v>4</v>
      </c>
      <c r="J149" s="36">
        <v>108</v>
      </c>
      <c r="K149" s="37">
        <v>14</v>
      </c>
      <c r="L149" s="36">
        <v>13.2</v>
      </c>
    </row>
    <row r="150" spans="1:12" ht="15" x14ac:dyDescent="0.25">
      <c r="A150" s="21"/>
      <c r="B150" s="13"/>
      <c r="C150" s="10"/>
      <c r="D150" s="47" t="s">
        <v>22</v>
      </c>
      <c r="E150" s="35" t="s">
        <v>41</v>
      </c>
      <c r="F150" s="36">
        <v>100</v>
      </c>
      <c r="G150" s="36">
        <v>2</v>
      </c>
      <c r="H150" s="36">
        <v>0</v>
      </c>
      <c r="I150" s="36">
        <v>29</v>
      </c>
      <c r="J150" s="36">
        <v>124</v>
      </c>
      <c r="K150" s="37"/>
      <c r="L150" s="36">
        <v>49.4</v>
      </c>
    </row>
    <row r="151" spans="1:12" ht="15" x14ac:dyDescent="0.25">
      <c r="A151" s="21"/>
      <c r="B151" s="13"/>
      <c r="C151" s="10"/>
      <c r="D151" s="47"/>
      <c r="E151" s="35"/>
      <c r="F151" s="36"/>
      <c r="G151" s="36"/>
      <c r="H151" s="36"/>
      <c r="I151" s="36"/>
      <c r="J151" s="36"/>
      <c r="K151" s="37"/>
      <c r="L151" s="36"/>
    </row>
    <row r="152" spans="1:12" ht="15" x14ac:dyDescent="0.25">
      <c r="A152" s="22"/>
      <c r="B152" s="15"/>
      <c r="C152" s="8"/>
      <c r="D152" s="16" t="s">
        <v>30</v>
      </c>
      <c r="E152" s="9"/>
      <c r="F152" s="17">
        <f>SUM(F145:F150)</f>
        <v>800</v>
      </c>
      <c r="G152" s="17">
        <f>SUM(G145:G150)</f>
        <v>35</v>
      </c>
      <c r="H152" s="17">
        <f>SUM(H145:H150)</f>
        <v>29</v>
      </c>
      <c r="I152" s="17">
        <f>SUM(I145:I150)</f>
        <v>106</v>
      </c>
      <c r="J152" s="17">
        <f>SUM(J145:J150)</f>
        <v>818</v>
      </c>
      <c r="K152" s="23"/>
      <c r="L152" s="17">
        <f>SUM(L145:L150)</f>
        <v>234.20000000000002</v>
      </c>
    </row>
    <row r="153" spans="1:12" ht="15.75" customHeight="1" thickBot="1" x14ac:dyDescent="0.25">
      <c r="A153" s="24">
        <f>A140</f>
        <v>2</v>
      </c>
      <c r="B153" s="25">
        <f>B140</f>
        <v>5</v>
      </c>
      <c r="C153" s="57" t="s">
        <v>4</v>
      </c>
      <c r="D153" s="59"/>
      <c r="E153" s="26"/>
      <c r="F153" s="27">
        <f>F144+F152</f>
        <v>1080</v>
      </c>
      <c r="G153" s="27">
        <f>G144+G152</f>
        <v>69</v>
      </c>
      <c r="H153" s="27">
        <f>H144+H152</f>
        <v>60</v>
      </c>
      <c r="I153" s="27">
        <f>I144+I152</f>
        <v>167</v>
      </c>
      <c r="J153" s="27">
        <f>J144+J152</f>
        <v>1417</v>
      </c>
      <c r="K153" s="27"/>
      <c r="L153" s="27">
        <f>L144+L152</f>
        <v>325.10000000000002</v>
      </c>
    </row>
    <row r="154" spans="1:12" ht="13.5" thickBot="1" x14ac:dyDescent="0.25">
      <c r="A154" s="50"/>
      <c r="B154" s="51"/>
      <c r="C154" s="53" t="s">
        <v>101</v>
      </c>
      <c r="D154" s="53"/>
      <c r="E154" s="53"/>
      <c r="F154" s="52">
        <f>AVERAGE(F152:F153)</f>
        <v>940</v>
      </c>
      <c r="G154" s="52">
        <f>AVERAGE(G152:G153)</f>
        <v>52</v>
      </c>
      <c r="H154" s="52">
        <f>AVERAGE(H152:H153)</f>
        <v>44.5</v>
      </c>
      <c r="I154" s="52">
        <f>AVERAGE(I152:I153)</f>
        <v>136.5</v>
      </c>
      <c r="J154" s="52">
        <f>AVERAGE(J152:J153)</f>
        <v>1117.5</v>
      </c>
      <c r="K154" s="52"/>
      <c r="L154" s="52">
        <f>SUM(L153)</f>
        <v>325.10000000000002</v>
      </c>
    </row>
  </sheetData>
  <mergeCells count="14">
    <mergeCell ref="C154:E154"/>
    <mergeCell ref="C1:E1"/>
    <mergeCell ref="H1:K1"/>
    <mergeCell ref="H2:K2"/>
    <mergeCell ref="C38:D38"/>
    <mergeCell ref="C51:D51"/>
    <mergeCell ref="C66:D66"/>
    <mergeCell ref="C82:D82"/>
    <mergeCell ref="C23:D23"/>
    <mergeCell ref="C153:D153"/>
    <mergeCell ref="C96:D96"/>
    <mergeCell ref="C111:D111"/>
    <mergeCell ref="C125:D125"/>
    <mergeCell ref="C139:D1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SocialPedagog</cp:lastModifiedBy>
  <dcterms:created xsi:type="dcterms:W3CDTF">2022-05-16T14:23:56Z</dcterms:created>
  <dcterms:modified xsi:type="dcterms:W3CDTF">2026-06-18T05:46:50Z</dcterms:modified>
</cp:coreProperties>
</file>